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.fernandes\Desktop\MI UCs\"/>
    </mc:Choice>
  </mc:AlternateContent>
  <xr:revisionPtr revIDLastSave="0" documentId="13_ncr:1_{46C67945-C7F7-4114-A27E-45DE1B853339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ANEXO_A" sheetId="2" r:id="rId1"/>
    <sheet name="ANEXO_B" sheetId="1" r:id="rId2"/>
    <sheet name="ANEXO_C" sheetId="3" r:id="rId3"/>
  </sheets>
  <definedNames>
    <definedName name="_xlnm.Print_Area" localSheetId="1">ANEXO_B!$A$1:$Q$13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S11" i="1"/>
  <c r="T11" i="1"/>
  <c r="U5" i="1"/>
  <c r="U11" i="1" l="1"/>
  <c r="E2" i="1"/>
  <c r="F2" i="1" s="1"/>
  <c r="U3" i="1"/>
  <c r="U4" i="1"/>
  <c r="U6" i="1"/>
  <c r="U7" i="1"/>
  <c r="U8" i="1"/>
  <c r="U10" i="1"/>
  <c r="U2" i="1"/>
</calcChain>
</file>

<file path=xl/sharedStrings.xml><?xml version="1.0" encoding="utf-8"?>
<sst xmlns="http://schemas.openxmlformats.org/spreadsheetml/2006/main" count="65" uniqueCount="61">
  <si>
    <t>INFORMAÇÕES DO GESTOR RESPONSÁVEL</t>
  </si>
  <si>
    <t>Nome completo do Gestor(a) da UC:</t>
  </si>
  <si>
    <t>Nome da UC:</t>
  </si>
  <si>
    <t xml:space="preserve">N° da matrícula </t>
  </si>
  <si>
    <t>CPF:</t>
  </si>
  <si>
    <t>RG:</t>
  </si>
  <si>
    <t>Endereço completo da sede da UC:</t>
  </si>
  <si>
    <t>E-mail:</t>
  </si>
  <si>
    <t>Telefone:</t>
  </si>
  <si>
    <t>UNIDADE DE CONSERVAÇÃO</t>
  </si>
  <si>
    <t>ÁREA MARINHA (hectares)</t>
  </si>
  <si>
    <t>ÁREA TOTAL (hectares)</t>
  </si>
  <si>
    <t xml:space="preserve">% ÁREA MARINHA </t>
  </si>
  <si>
    <t>QUADRO DE FUNCIONÁRIOS 
(nº de pessoas)</t>
  </si>
  <si>
    <t>PLANO DE MANEJO (ano da última atualização)</t>
  </si>
  <si>
    <t>CONSELHO GESTOR</t>
  </si>
  <si>
    <t>PRIORIDADE DE AÇÕES PARA IMPLEMENTAÇÃO DA UC PARA OS PRÓXIMOS 3 ANOS</t>
  </si>
  <si>
    <t>RECURSOS ALOCADOS DE OUTRAS FONTES 
(NOME DA FONTE E R$)</t>
  </si>
  <si>
    <t>RECURSOS ORÇAMENTÁRIOS 
(R$)</t>
  </si>
  <si>
    <t>DEMANDA PARA O TAC ALSUB 
(R$)</t>
  </si>
  <si>
    <t>TOTAL 
(R$)</t>
  </si>
  <si>
    <t>NOME XXX</t>
  </si>
  <si>
    <t>Analista Ambiental</t>
  </si>
  <si>
    <t>Tem?</t>
  </si>
  <si>
    <t>Sim</t>
  </si>
  <si>
    <r>
      <t xml:space="preserve">Nome vulgar, </t>
    </r>
    <r>
      <rPr>
        <i/>
        <sz val="10"/>
        <color rgb="FF0070C0"/>
        <rFont val="Calibri Light"/>
        <family val="2"/>
        <scheme val="major"/>
      </rPr>
      <t>nome científico</t>
    </r>
  </si>
  <si>
    <t>Plano de Manejo</t>
  </si>
  <si>
    <t>Técn. Administrativo</t>
  </si>
  <si>
    <t>Proteção</t>
  </si>
  <si>
    <t>Terceirizado</t>
  </si>
  <si>
    <t>Conselho Gestor</t>
  </si>
  <si>
    <t>Prog. Voluntariado</t>
  </si>
  <si>
    <t>Ano de criação</t>
  </si>
  <si>
    <t>Aquisição de equipamentos</t>
  </si>
  <si>
    <t>Outros (detalhar)</t>
  </si>
  <si>
    <t>Integração com o entorno</t>
  </si>
  <si>
    <t>Infraestrutura</t>
  </si>
  <si>
    <t>Está em atividade?</t>
  </si>
  <si>
    <t>TOTAL</t>
  </si>
  <si>
    <t>em azul apenas um exemplo</t>
  </si>
  <si>
    <t>CONTRIBUIÇÃO PARA CONSOLIDAÇÃO DA UC - JUSTIFICATIVAS</t>
  </si>
  <si>
    <t>Nº</t>
  </si>
  <si>
    <t>PRINCIPAIS AMEAÇAS ENFRENTADAS PELA UC</t>
  </si>
  <si>
    <t>POSSÍVEIS FORMAS DE MITIGAÇÃO</t>
  </si>
  <si>
    <t>PRINCIPAIS OPORTUNIDADES PARA UC</t>
  </si>
  <si>
    <t>POSSÍVEIS FORMAS DE REALIZAÇÃO</t>
  </si>
  <si>
    <t>Valor total da proposta:</t>
  </si>
  <si>
    <t>Outras observações (opcional):</t>
  </si>
  <si>
    <t>Nome do ponto focal/preenchedor, caso este não seja o gestor:</t>
  </si>
  <si>
    <t>ÁREA TERRESTRE (hectares)</t>
  </si>
  <si>
    <t>LINHA COSTEIRA (Km)</t>
  </si>
  <si>
    <t>% LAGOAS COSTEIRAS</t>
  </si>
  <si>
    <t xml:space="preserve">Agentes Temporários Ambientais </t>
  </si>
  <si>
    <t>Ano da última renovação</t>
  </si>
  <si>
    <r>
      <t xml:space="preserve">ESPÉCIES AMEAÇADAS (MARINHAS, COSTEIRAS, MIGRATÓRIAS)
</t>
    </r>
    <r>
      <rPr>
        <b/>
        <sz val="8"/>
        <color theme="1"/>
        <rFont val="Calibri Light"/>
        <family val="2"/>
        <scheme val="major"/>
      </rPr>
      <t>(Criticamente em perigo - CP)</t>
    </r>
  </si>
  <si>
    <r>
      <t xml:space="preserve">ESPÉCIES AMEAÇADAS (MARINHAS, COSTEIRAS, MIGRATÓRIAS)
</t>
    </r>
    <r>
      <rPr>
        <b/>
        <sz val="8"/>
        <color theme="1"/>
        <rFont val="Calibri Light"/>
        <family val="2"/>
        <scheme val="major"/>
      </rPr>
      <t>(Em perigo - P)</t>
    </r>
  </si>
  <si>
    <t>ORDEM DE PRIORIDADE (enumerar)</t>
  </si>
  <si>
    <t>TAC XXX</t>
  </si>
  <si>
    <t>Projeto ACB</t>
  </si>
  <si>
    <t>COMENTÁRIOS/OBSERVAÇÕES SOBRE OS RECURSOS ALOCADOS DE OUTRAS FONTES</t>
  </si>
  <si>
    <t xml:space="preserve">Descrição das ações previstas relacionadas a proposta submetida para apoio do TAC ALSUB: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</si>
</sst>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0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i/>
      <sz val="10"/>
      <color rgb="FF0070C0"/>
      <name val="Calibri Light"/>
      <family val="2"/>
      <scheme val="major"/>
    </font>
    <font>
      <b/>
      <sz val="10"/>
      <color rgb="FF0070C0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5" xfId="0" applyFont="1" applyBorder="1"/>
    <xf numFmtId="8" fontId="7" fillId="2" borderId="21" xfId="0" applyNumberFormat="1" applyFont="1" applyFill="1" applyBorder="1" applyAlignment="1">
      <alignment horizontal="center" vertical="center" wrapText="1"/>
    </xf>
    <xf numFmtId="8" fontId="7" fillId="2" borderId="2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8" fontId="7" fillId="2" borderId="22" xfId="0" applyNumberFormat="1" applyFont="1" applyFill="1" applyBorder="1" applyAlignment="1">
      <alignment horizontal="center" vertical="center" wrapText="1"/>
    </xf>
    <xf numFmtId="8" fontId="7" fillId="2" borderId="25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vertical="top" wrapText="1"/>
    </xf>
    <xf numFmtId="0" fontId="1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8" fontId="3" fillId="0" borderId="0" xfId="0" applyNumberFormat="1" applyFont="1" applyAlignment="1">
      <alignment horizontal="right"/>
    </xf>
    <xf numFmtId="8" fontId="7" fillId="2" borderId="33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8" xfId="0" applyFont="1" applyBorder="1"/>
    <xf numFmtId="0" fontId="7" fillId="2" borderId="34" xfId="0" applyFont="1" applyFill="1" applyBorder="1" applyAlignment="1">
      <alignment horizontal="center" vertical="top" wrapText="1"/>
    </xf>
    <xf numFmtId="0" fontId="7" fillId="2" borderId="35" xfId="0" applyFont="1" applyFill="1" applyBorder="1" applyAlignment="1">
      <alignment horizontal="center" vertical="top" wrapText="1"/>
    </xf>
    <xf numFmtId="8" fontId="9" fillId="2" borderId="4" xfId="0" applyNumberFormat="1" applyFont="1" applyFill="1" applyBorder="1" applyAlignment="1">
      <alignment horizontal="center" vertical="center" wrapText="1"/>
    </xf>
    <xf numFmtId="8" fontId="9" fillId="2" borderId="19" xfId="0" applyNumberFormat="1" applyFont="1" applyFill="1" applyBorder="1" applyAlignment="1">
      <alignment horizontal="center" vertical="center" wrapText="1"/>
    </xf>
    <xf numFmtId="8" fontId="7" fillId="2" borderId="34" xfId="0" applyNumberFormat="1" applyFont="1" applyFill="1" applyBorder="1" applyAlignment="1">
      <alignment horizontal="center" vertical="center" wrapText="1"/>
    </xf>
    <xf numFmtId="8" fontId="7" fillId="2" borderId="35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0" fillId="0" borderId="22" xfId="0" applyFont="1" applyBorder="1"/>
    <xf numFmtId="0" fontId="7" fillId="0" borderId="22" xfId="0" applyFont="1" applyBorder="1"/>
    <xf numFmtId="0" fontId="1" fillId="0" borderId="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11" fillId="0" borderId="0" xfId="0" applyFont="1"/>
    <xf numFmtId="0" fontId="2" fillId="0" borderId="37" xfId="0" applyFont="1" applyBorder="1"/>
    <xf numFmtId="0" fontId="11" fillId="3" borderId="37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0" borderId="38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4" borderId="39" xfId="0" applyFont="1" applyFill="1" applyBorder="1" applyAlignment="1">
      <alignment horizontal="center"/>
    </xf>
    <xf numFmtId="0" fontId="3" fillId="0" borderId="40" xfId="0" applyFont="1" applyBorder="1" applyAlignment="1">
      <alignment horizontal="right" vertical="center" wrapText="1"/>
    </xf>
    <xf numFmtId="0" fontId="2" fillId="0" borderId="33" xfId="0" applyFont="1" applyBorder="1"/>
    <xf numFmtId="0" fontId="10" fillId="0" borderId="15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vertical="center" wrapText="1"/>
    </xf>
    <xf numFmtId="0" fontId="7" fillId="0" borderId="42" xfId="0" applyFont="1" applyBorder="1"/>
    <xf numFmtId="0" fontId="1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7" xfId="0" applyFont="1" applyBorder="1"/>
    <xf numFmtId="0" fontId="6" fillId="0" borderId="10" xfId="0" applyFont="1" applyBorder="1"/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showGridLines="0" tabSelected="1" zoomScale="140" zoomScaleNormal="140" workbookViewId="0">
      <selection activeCell="B13" sqref="B13"/>
    </sheetView>
  </sheetViews>
  <sheetFormatPr defaultColWidth="8.7265625" defaultRowHeight="14.5" x14ac:dyDescent="0.35"/>
  <cols>
    <col min="1" max="1" width="33" style="1" customWidth="1"/>
    <col min="2" max="2" width="61.26953125" style="1" customWidth="1"/>
    <col min="3" max="16384" width="8.7265625" style="1"/>
  </cols>
  <sheetData>
    <row r="1" spans="1:2" ht="15" thickBot="1" x14ac:dyDescent="0.4">
      <c r="A1" s="55" t="s">
        <v>0</v>
      </c>
      <c r="B1" s="56"/>
    </row>
    <row r="2" spans="1:2" ht="24" customHeight="1" x14ac:dyDescent="0.35">
      <c r="A2" s="43" t="s">
        <v>1</v>
      </c>
      <c r="B2" s="40"/>
    </row>
    <row r="3" spans="1:2" ht="24" customHeight="1" x14ac:dyDescent="0.35">
      <c r="A3" s="89" t="s">
        <v>48</v>
      </c>
      <c r="B3" s="90"/>
    </row>
    <row r="4" spans="1:2" x14ac:dyDescent="0.35">
      <c r="A4" s="44" t="s">
        <v>2</v>
      </c>
      <c r="B4" s="41"/>
    </row>
    <row r="5" spans="1:2" x14ac:dyDescent="0.35">
      <c r="A5" s="44" t="s">
        <v>3</v>
      </c>
      <c r="B5" s="41"/>
    </row>
    <row r="6" spans="1:2" x14ac:dyDescent="0.35">
      <c r="A6" s="44" t="s">
        <v>4</v>
      </c>
      <c r="B6" s="41"/>
    </row>
    <row r="7" spans="1:2" x14ac:dyDescent="0.35">
      <c r="A7" s="44" t="s">
        <v>5</v>
      </c>
      <c r="B7" s="41"/>
    </row>
    <row r="8" spans="1:2" ht="20.149999999999999" customHeight="1" x14ac:dyDescent="0.35">
      <c r="A8" s="44" t="s">
        <v>6</v>
      </c>
      <c r="B8" s="41"/>
    </row>
    <row r="9" spans="1:2" x14ac:dyDescent="0.35">
      <c r="A9" s="44" t="s">
        <v>7</v>
      </c>
      <c r="B9" s="41"/>
    </row>
    <row r="10" spans="1:2" ht="15" thickBot="1" x14ac:dyDescent="0.4">
      <c r="A10" s="45" t="s">
        <v>8</v>
      </c>
      <c r="B10" s="42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3"/>
  <sheetViews>
    <sheetView showGridLines="0" zoomScale="120" zoomScaleNormal="120" zoomScaleSheetLayoutView="100" workbookViewId="0">
      <selection activeCell="C14" sqref="C14"/>
    </sheetView>
  </sheetViews>
  <sheetFormatPr defaultColWidth="9.1796875" defaultRowHeight="13" x14ac:dyDescent="0.3"/>
  <cols>
    <col min="1" max="1" width="23.1796875" style="23" bestFit="1" customWidth="1"/>
    <col min="2" max="2" width="16.453125" style="23" bestFit="1" customWidth="1"/>
    <col min="3" max="3" width="13.26953125" style="6" customWidth="1"/>
    <col min="4" max="4" width="10.81640625" style="6" customWidth="1"/>
    <col min="5" max="5" width="10.453125" style="6" bestFit="1" customWidth="1"/>
    <col min="6" max="7" width="9.54296875" style="6" customWidth="1"/>
    <col min="8" max="8" width="24.81640625" style="6" customWidth="1"/>
    <col min="9" max="9" width="4.1796875" style="6" customWidth="1"/>
    <col min="10" max="10" width="15.81640625" style="6" bestFit="1" customWidth="1"/>
    <col min="11" max="11" width="15.453125" style="6" customWidth="1"/>
    <col min="12" max="12" width="6.453125" style="6" customWidth="1"/>
    <col min="13" max="14" width="23.453125" style="6" bestFit="1" customWidth="1"/>
    <col min="15" max="15" width="27.453125" style="6" customWidth="1"/>
    <col min="16" max="16" width="11.81640625" style="6" customWidth="1"/>
    <col min="17" max="18" width="19.1796875" style="6" customWidth="1"/>
    <col min="19" max="19" width="15.81640625" style="6" customWidth="1"/>
    <col min="20" max="20" width="15" style="6" customWidth="1"/>
    <col min="21" max="21" width="16" style="6" bestFit="1" customWidth="1"/>
    <col min="22" max="22" width="41.08984375" style="6" customWidth="1"/>
    <col min="23" max="16384" width="9.1796875" style="6"/>
  </cols>
  <sheetData>
    <row r="1" spans="1:22" ht="51.65" customHeight="1" thickBot="1" x14ac:dyDescent="0.35">
      <c r="A1" s="2" t="s">
        <v>9</v>
      </c>
      <c r="B1" s="2" t="s">
        <v>49</v>
      </c>
      <c r="C1" s="2" t="s">
        <v>10</v>
      </c>
      <c r="D1" s="2" t="s">
        <v>50</v>
      </c>
      <c r="E1" s="2" t="s">
        <v>11</v>
      </c>
      <c r="F1" s="2" t="s">
        <v>12</v>
      </c>
      <c r="G1" s="53" t="s">
        <v>51</v>
      </c>
      <c r="H1" s="63" t="s">
        <v>13</v>
      </c>
      <c r="I1" s="64"/>
      <c r="J1" s="3" t="s">
        <v>14</v>
      </c>
      <c r="K1" s="63" t="s">
        <v>15</v>
      </c>
      <c r="L1" s="64"/>
      <c r="M1" s="4" t="s">
        <v>54</v>
      </c>
      <c r="N1" s="4" t="s">
        <v>55</v>
      </c>
      <c r="O1" s="2" t="s">
        <v>16</v>
      </c>
      <c r="P1" s="53" t="s">
        <v>56</v>
      </c>
      <c r="Q1" s="57" t="s">
        <v>17</v>
      </c>
      <c r="R1" s="58"/>
      <c r="S1" s="2" t="s">
        <v>18</v>
      </c>
      <c r="T1" s="5" t="s">
        <v>19</v>
      </c>
      <c r="U1" s="5" t="s">
        <v>20</v>
      </c>
      <c r="V1" s="54" t="s">
        <v>59</v>
      </c>
    </row>
    <row r="2" spans="1:22" ht="18.75" customHeight="1" x14ac:dyDescent="0.3">
      <c r="A2" s="73" t="s">
        <v>21</v>
      </c>
      <c r="B2" s="76">
        <v>13250</v>
      </c>
      <c r="C2" s="79">
        <v>25000</v>
      </c>
      <c r="D2" s="79">
        <v>36</v>
      </c>
      <c r="E2" s="79">
        <f>B2+C2</f>
        <v>38250</v>
      </c>
      <c r="F2" s="82">
        <f>C2/E2</f>
        <v>0.65359477124183007</v>
      </c>
      <c r="G2" s="82">
        <v>0.05</v>
      </c>
      <c r="H2" s="7" t="s">
        <v>22</v>
      </c>
      <c r="I2" s="8">
        <v>3</v>
      </c>
      <c r="J2" s="65">
        <v>2019</v>
      </c>
      <c r="K2" s="68" t="s">
        <v>23</v>
      </c>
      <c r="L2" s="70" t="s">
        <v>24</v>
      </c>
      <c r="M2" s="9" t="s">
        <v>25</v>
      </c>
      <c r="N2" s="9" t="s">
        <v>25</v>
      </c>
      <c r="O2" s="35" t="s">
        <v>26</v>
      </c>
      <c r="P2" s="102">
        <v>3</v>
      </c>
      <c r="Q2" s="108" t="s">
        <v>57</v>
      </c>
      <c r="R2" s="26">
        <v>300000</v>
      </c>
      <c r="S2" s="10">
        <v>300000</v>
      </c>
      <c r="T2" s="11">
        <v>150000</v>
      </c>
      <c r="U2" s="11">
        <f t="shared" ref="U2:V8" si="0">S2+R2+T2</f>
        <v>750000</v>
      </c>
      <c r="V2" s="110"/>
    </row>
    <row r="3" spans="1:22" ht="15" customHeight="1" x14ac:dyDescent="0.3">
      <c r="A3" s="74"/>
      <c r="B3" s="77"/>
      <c r="C3" s="80"/>
      <c r="D3" s="80"/>
      <c r="E3" s="80"/>
      <c r="F3" s="83"/>
      <c r="G3" s="83"/>
      <c r="H3" s="12" t="s">
        <v>27</v>
      </c>
      <c r="I3" s="13">
        <v>1</v>
      </c>
      <c r="J3" s="66"/>
      <c r="K3" s="69"/>
      <c r="L3" s="62"/>
      <c r="M3" s="14"/>
      <c r="N3" s="14"/>
      <c r="O3" s="36" t="s">
        <v>28</v>
      </c>
      <c r="P3" s="103">
        <v>1</v>
      </c>
      <c r="Q3" s="109" t="s">
        <v>58</v>
      </c>
      <c r="R3" s="16">
        <v>100000</v>
      </c>
      <c r="S3" s="15">
        <v>100000</v>
      </c>
      <c r="T3" s="16">
        <v>50000</v>
      </c>
      <c r="U3" s="16">
        <f t="shared" si="0"/>
        <v>250000</v>
      </c>
      <c r="V3" s="111"/>
    </row>
    <row r="4" spans="1:22" ht="15" customHeight="1" thickBot="1" x14ac:dyDescent="0.35">
      <c r="A4" s="74"/>
      <c r="B4" s="77"/>
      <c r="C4" s="80"/>
      <c r="D4" s="80"/>
      <c r="E4" s="80"/>
      <c r="F4" s="83"/>
      <c r="G4" s="83"/>
      <c r="H4" s="12" t="s">
        <v>29</v>
      </c>
      <c r="I4" s="13">
        <v>1</v>
      </c>
      <c r="J4" s="66"/>
      <c r="K4" s="100"/>
      <c r="L4" s="72"/>
      <c r="M4" s="14"/>
      <c r="N4" s="14"/>
      <c r="O4" s="36" t="s">
        <v>30</v>
      </c>
      <c r="P4" s="103">
        <v>4</v>
      </c>
      <c r="Q4" s="27"/>
      <c r="R4" s="16">
        <v>120000</v>
      </c>
      <c r="S4" s="15">
        <v>120000</v>
      </c>
      <c r="T4" s="16">
        <v>30000</v>
      </c>
      <c r="U4" s="16">
        <f t="shared" si="0"/>
        <v>270000</v>
      </c>
      <c r="V4" s="111"/>
    </row>
    <row r="5" spans="1:22" ht="15" customHeight="1" x14ac:dyDescent="0.3">
      <c r="A5" s="74"/>
      <c r="B5" s="77"/>
      <c r="C5" s="80"/>
      <c r="D5" s="80"/>
      <c r="E5" s="80"/>
      <c r="F5" s="83"/>
      <c r="G5" s="83"/>
      <c r="H5" s="12" t="s">
        <v>31</v>
      </c>
      <c r="I5" s="13">
        <v>5</v>
      </c>
      <c r="J5" s="66"/>
      <c r="K5" s="61" t="s">
        <v>32</v>
      </c>
      <c r="L5" s="62">
        <v>2016</v>
      </c>
      <c r="M5" s="14"/>
      <c r="N5" s="14"/>
      <c r="O5" s="36" t="s">
        <v>33</v>
      </c>
      <c r="P5" s="103">
        <v>2</v>
      </c>
      <c r="Q5" s="27"/>
      <c r="R5" s="16">
        <v>50000</v>
      </c>
      <c r="S5" s="15">
        <v>20000</v>
      </c>
      <c r="T5" s="16">
        <v>70000</v>
      </c>
      <c r="U5" s="16">
        <f t="shared" si="0"/>
        <v>140000</v>
      </c>
      <c r="V5" s="111"/>
    </row>
    <row r="6" spans="1:22" ht="15" customHeight="1" thickBot="1" x14ac:dyDescent="0.35">
      <c r="A6" s="74"/>
      <c r="B6" s="77"/>
      <c r="C6" s="80"/>
      <c r="D6" s="80"/>
      <c r="E6" s="80"/>
      <c r="F6" s="83"/>
      <c r="G6" s="83"/>
      <c r="H6" s="91" t="s">
        <v>52</v>
      </c>
      <c r="I6" s="17">
        <v>4</v>
      </c>
      <c r="J6" s="66"/>
      <c r="K6" s="61"/>
      <c r="L6" s="62"/>
      <c r="M6" s="14"/>
      <c r="N6" s="14"/>
      <c r="O6" s="36" t="s">
        <v>35</v>
      </c>
      <c r="P6" s="103">
        <v>5</v>
      </c>
      <c r="Q6" s="27"/>
      <c r="R6" s="16">
        <v>200000</v>
      </c>
      <c r="S6" s="15">
        <v>200000</v>
      </c>
      <c r="T6" s="16">
        <v>20000</v>
      </c>
      <c r="U6" s="16">
        <f t="shared" si="0"/>
        <v>420000</v>
      </c>
      <c r="V6" s="111"/>
    </row>
    <row r="7" spans="1:22" ht="15" customHeight="1" x14ac:dyDescent="0.3">
      <c r="A7" s="74"/>
      <c r="B7" s="77"/>
      <c r="C7" s="80"/>
      <c r="D7" s="80"/>
      <c r="E7" s="80"/>
      <c r="F7" s="83"/>
      <c r="G7" s="83"/>
      <c r="H7" s="9" t="s">
        <v>34</v>
      </c>
      <c r="I7" s="17"/>
      <c r="J7" s="92"/>
      <c r="K7" s="95" t="s">
        <v>53</v>
      </c>
      <c r="L7" s="96">
        <v>2020</v>
      </c>
      <c r="M7" s="93"/>
      <c r="N7" s="14"/>
      <c r="O7" s="37" t="s">
        <v>36</v>
      </c>
      <c r="P7" s="104">
        <v>6</v>
      </c>
      <c r="Q7" s="27"/>
      <c r="R7" s="16">
        <v>0</v>
      </c>
      <c r="S7" s="15">
        <v>0</v>
      </c>
      <c r="T7" s="16">
        <v>100000</v>
      </c>
      <c r="U7" s="16">
        <f t="shared" si="0"/>
        <v>100000</v>
      </c>
      <c r="V7" s="111"/>
    </row>
    <row r="8" spans="1:22" ht="15" customHeight="1" thickBot="1" x14ac:dyDescent="0.35">
      <c r="A8" s="74"/>
      <c r="B8" s="77"/>
      <c r="C8" s="80"/>
      <c r="D8" s="80"/>
      <c r="E8" s="80"/>
      <c r="F8" s="83"/>
      <c r="G8" s="83"/>
      <c r="H8" s="18"/>
      <c r="I8" s="17"/>
      <c r="J8" s="92"/>
      <c r="K8" s="97"/>
      <c r="L8" s="98"/>
      <c r="M8" s="94"/>
      <c r="N8" s="9"/>
      <c r="O8" s="38" t="s">
        <v>34</v>
      </c>
      <c r="P8" s="105"/>
      <c r="Q8" s="27"/>
      <c r="R8" s="16"/>
      <c r="S8" s="15"/>
      <c r="T8" s="16"/>
      <c r="U8" s="16">
        <f t="shared" si="0"/>
        <v>0</v>
      </c>
      <c r="V8" s="111"/>
    </row>
    <row r="9" spans="1:22" ht="15" customHeight="1" x14ac:dyDescent="0.3">
      <c r="A9" s="74"/>
      <c r="B9" s="77"/>
      <c r="C9" s="80"/>
      <c r="D9" s="80"/>
      <c r="E9" s="80"/>
      <c r="F9" s="83"/>
      <c r="G9" s="83"/>
      <c r="H9" s="18"/>
      <c r="I9" s="17"/>
      <c r="J9" s="66"/>
      <c r="K9" s="99" t="s">
        <v>37</v>
      </c>
      <c r="L9" s="70" t="s">
        <v>24</v>
      </c>
      <c r="M9" s="9"/>
      <c r="N9" s="9"/>
      <c r="O9" s="37"/>
      <c r="P9" s="106"/>
      <c r="Q9" s="28"/>
      <c r="R9" s="33"/>
      <c r="S9" s="34"/>
      <c r="T9" s="33"/>
      <c r="U9" s="33"/>
      <c r="V9" s="112"/>
    </row>
    <row r="10" spans="1:22" ht="15" customHeight="1" thickBot="1" x14ac:dyDescent="0.35">
      <c r="A10" s="74"/>
      <c r="B10" s="77"/>
      <c r="C10" s="80"/>
      <c r="D10" s="80"/>
      <c r="E10" s="80"/>
      <c r="F10" s="83"/>
      <c r="G10" s="83"/>
      <c r="H10" s="18"/>
      <c r="I10" s="17"/>
      <c r="J10" s="66"/>
      <c r="K10" s="61"/>
      <c r="L10" s="62"/>
      <c r="M10" s="19"/>
      <c r="N10" s="19"/>
      <c r="O10" s="39"/>
      <c r="P10" s="107"/>
      <c r="Q10" s="28"/>
      <c r="R10" s="29"/>
      <c r="S10" s="30"/>
      <c r="T10" s="29"/>
      <c r="U10" s="29">
        <f>S10+R10+T10</f>
        <v>0</v>
      </c>
      <c r="V10" s="113"/>
    </row>
    <row r="11" spans="1:22" ht="15.75" customHeight="1" thickBot="1" x14ac:dyDescent="0.35">
      <c r="A11" s="75"/>
      <c r="B11" s="78"/>
      <c r="C11" s="81"/>
      <c r="D11" s="81"/>
      <c r="E11" s="81"/>
      <c r="F11" s="84"/>
      <c r="G11" s="84"/>
      <c r="H11" s="20"/>
      <c r="I11" s="21"/>
      <c r="J11" s="67"/>
      <c r="K11" s="71"/>
      <c r="L11" s="72"/>
      <c r="M11" s="22"/>
      <c r="N11" s="22"/>
      <c r="O11" s="59" t="s">
        <v>38</v>
      </c>
      <c r="P11" s="60"/>
      <c r="Q11" s="60"/>
      <c r="R11" s="32">
        <f>SUM(R2:R10)</f>
        <v>770000</v>
      </c>
      <c r="S11" s="32">
        <f>SUM(S2:S10)</f>
        <v>740000</v>
      </c>
      <c r="T11" s="31">
        <f>SUM(T2:T10)</f>
        <v>420000</v>
      </c>
      <c r="U11" s="31">
        <f>S11+R11+T11</f>
        <v>1930000</v>
      </c>
    </row>
    <row r="12" spans="1:22" x14ac:dyDescent="0.3">
      <c r="A12" s="101" t="s">
        <v>39</v>
      </c>
    </row>
    <row r="13" spans="1:22" x14ac:dyDescent="0.3">
      <c r="M13" s="24"/>
      <c r="N13" s="24"/>
      <c r="O13" s="24"/>
      <c r="P13" s="24"/>
      <c r="Q13" s="25"/>
      <c r="R13" s="25"/>
      <c r="S13" s="24"/>
    </row>
  </sheetData>
  <mergeCells count="20">
    <mergeCell ref="G2:G11"/>
    <mergeCell ref="K5:K6"/>
    <mergeCell ref="L5:L6"/>
    <mergeCell ref="K7:K8"/>
    <mergeCell ref="L7:L8"/>
    <mergeCell ref="K9:K11"/>
    <mergeCell ref="L9:L11"/>
    <mergeCell ref="A2:A11"/>
    <mergeCell ref="B2:B11"/>
    <mergeCell ref="C2:C11"/>
    <mergeCell ref="E2:E11"/>
    <mergeCell ref="F2:F11"/>
    <mergeCell ref="D2:D11"/>
    <mergeCell ref="Q1:R1"/>
    <mergeCell ref="O11:Q11"/>
    <mergeCell ref="H1:I1"/>
    <mergeCell ref="K1:L1"/>
    <mergeCell ref="J2:J11"/>
    <mergeCell ref="K2:K4"/>
    <mergeCell ref="L2:L4"/>
  </mergeCells>
  <pageMargins left="0.511811024" right="0.511811024" top="0.78740157499999996" bottom="0.78740157499999996" header="0.31496062000000002" footer="0.31496062000000002"/>
  <pageSetup paperSize="9" scale="55" orientation="landscape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showGridLines="0" workbookViewId="0">
      <selection activeCell="G19" sqref="G19"/>
    </sheetView>
  </sheetViews>
  <sheetFormatPr defaultColWidth="8.7265625" defaultRowHeight="14.5" x14ac:dyDescent="0.35"/>
  <cols>
    <col min="1" max="1" width="4.81640625" style="50" customWidth="1"/>
    <col min="2" max="2" width="55.7265625" style="1" customWidth="1"/>
    <col min="3" max="3" width="62.1796875" style="1" customWidth="1"/>
    <col min="4" max="16384" width="8.7265625" style="1"/>
  </cols>
  <sheetData>
    <row r="1" spans="1:3" x14ac:dyDescent="0.35">
      <c r="A1" s="88" t="s">
        <v>40</v>
      </c>
      <c r="B1" s="88"/>
      <c r="C1" s="88"/>
    </row>
    <row r="2" spans="1:3" s="46" customFormat="1" x14ac:dyDescent="0.35">
      <c r="A2" s="48" t="s">
        <v>41</v>
      </c>
      <c r="B2" s="48" t="s">
        <v>42</v>
      </c>
      <c r="C2" s="48" t="s">
        <v>43</v>
      </c>
    </row>
    <row r="3" spans="1:3" x14ac:dyDescent="0.35">
      <c r="A3" s="49">
        <v>1</v>
      </c>
      <c r="B3" s="47"/>
      <c r="C3" s="47"/>
    </row>
    <row r="4" spans="1:3" x14ac:dyDescent="0.35">
      <c r="A4" s="49">
        <v>2</v>
      </c>
      <c r="B4" s="47"/>
      <c r="C4" s="47"/>
    </row>
    <row r="5" spans="1:3" x14ac:dyDescent="0.35">
      <c r="A5" s="49">
        <v>3</v>
      </c>
      <c r="B5" s="47"/>
      <c r="C5" s="47"/>
    </row>
    <row r="6" spans="1:3" x14ac:dyDescent="0.35">
      <c r="A6" s="49">
        <v>4</v>
      </c>
      <c r="B6" s="47"/>
      <c r="C6" s="47"/>
    </row>
    <row r="7" spans="1:3" x14ac:dyDescent="0.35">
      <c r="A7" s="49">
        <v>5</v>
      </c>
      <c r="B7" s="47"/>
      <c r="C7" s="47"/>
    </row>
    <row r="8" spans="1:3" x14ac:dyDescent="0.35">
      <c r="A8" s="49">
        <v>6</v>
      </c>
      <c r="B8" s="47"/>
      <c r="C8" s="47"/>
    </row>
    <row r="9" spans="1:3" x14ac:dyDescent="0.35">
      <c r="A9" s="49">
        <v>7</v>
      </c>
      <c r="B9" s="47"/>
      <c r="C9" s="47"/>
    </row>
    <row r="10" spans="1:3" x14ac:dyDescent="0.35">
      <c r="A10" s="49">
        <v>8</v>
      </c>
      <c r="B10" s="47"/>
      <c r="C10" s="47"/>
    </row>
    <row r="11" spans="1:3" x14ac:dyDescent="0.35">
      <c r="A11" s="49">
        <v>9</v>
      </c>
      <c r="B11" s="47"/>
      <c r="C11" s="47"/>
    </row>
    <row r="12" spans="1:3" x14ac:dyDescent="0.35">
      <c r="A12" s="49">
        <v>10</v>
      </c>
      <c r="B12" s="47"/>
      <c r="C12" s="47"/>
    </row>
    <row r="13" spans="1:3" s="46" customFormat="1" x14ac:dyDescent="0.35">
      <c r="A13" s="48" t="s">
        <v>41</v>
      </c>
      <c r="B13" s="48" t="s">
        <v>44</v>
      </c>
      <c r="C13" s="48" t="s">
        <v>45</v>
      </c>
    </row>
    <row r="14" spans="1:3" x14ac:dyDescent="0.35">
      <c r="A14" s="49">
        <v>1</v>
      </c>
      <c r="B14" s="47"/>
      <c r="C14" s="47"/>
    </row>
    <row r="15" spans="1:3" x14ac:dyDescent="0.35">
      <c r="A15" s="49">
        <v>2</v>
      </c>
      <c r="B15" s="47"/>
      <c r="C15" s="47"/>
    </row>
    <row r="16" spans="1:3" x14ac:dyDescent="0.35">
      <c r="A16" s="49">
        <v>3</v>
      </c>
      <c r="B16" s="47"/>
      <c r="C16" s="47"/>
    </row>
    <row r="17" spans="1:3" x14ac:dyDescent="0.35">
      <c r="A17" s="49">
        <v>4</v>
      </c>
      <c r="B17" s="47"/>
      <c r="C17" s="47"/>
    </row>
    <row r="18" spans="1:3" x14ac:dyDescent="0.35">
      <c r="A18" s="49">
        <v>5</v>
      </c>
      <c r="B18" s="47"/>
      <c r="C18" s="47"/>
    </row>
    <row r="19" spans="1:3" x14ac:dyDescent="0.35">
      <c r="A19" s="49">
        <v>6</v>
      </c>
      <c r="B19" s="47"/>
      <c r="C19" s="47"/>
    </row>
    <row r="20" spans="1:3" x14ac:dyDescent="0.35">
      <c r="A20" s="49">
        <v>7</v>
      </c>
      <c r="B20" s="47"/>
      <c r="C20" s="47"/>
    </row>
    <row r="21" spans="1:3" x14ac:dyDescent="0.35">
      <c r="A21" s="49">
        <v>8</v>
      </c>
      <c r="B21" s="47"/>
      <c r="C21" s="47"/>
    </row>
    <row r="22" spans="1:3" x14ac:dyDescent="0.35">
      <c r="A22" s="49">
        <v>9</v>
      </c>
      <c r="B22" s="47"/>
      <c r="C22" s="47"/>
    </row>
    <row r="23" spans="1:3" ht="15" thickBot="1" x14ac:dyDescent="0.4">
      <c r="A23" s="51">
        <v>10</v>
      </c>
      <c r="B23" s="52"/>
      <c r="C23" s="52"/>
    </row>
    <row r="24" spans="1:3" ht="119.25" customHeight="1" thickBot="1" x14ac:dyDescent="0.4">
      <c r="A24" s="85" t="s">
        <v>60</v>
      </c>
      <c r="B24" s="86"/>
      <c r="C24" s="87"/>
    </row>
    <row r="25" spans="1:3" ht="34.5" customHeight="1" thickBot="1" x14ac:dyDescent="0.4">
      <c r="A25" s="85" t="s">
        <v>46</v>
      </c>
      <c r="B25" s="86"/>
      <c r="C25" s="87"/>
    </row>
    <row r="26" spans="1:3" ht="53.15" customHeight="1" thickBot="1" x14ac:dyDescent="0.4">
      <c r="A26" s="85" t="s">
        <v>47</v>
      </c>
      <c r="B26" s="86"/>
      <c r="C26" s="87"/>
    </row>
  </sheetData>
  <mergeCells count="4">
    <mergeCell ref="A24:C24"/>
    <mergeCell ref="A25:C25"/>
    <mergeCell ref="A26:C26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3" ma:contentTypeDescription="Crie um novo documento." ma:contentTypeScope="" ma:versionID="12ebed471f4d95011cb327cc2cb1293b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32c3d07faf4cab95c783ba31b9265351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3A4B95-2714-45C6-9AF9-F23BFA1022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FD18B-65EB-4E7B-B579-5748325577EE}"/>
</file>

<file path=customXml/itemProps3.xml><?xml version="1.0" encoding="utf-8"?>
<ds:datastoreItem xmlns:ds="http://schemas.openxmlformats.org/officeDocument/2006/customXml" ds:itemID="{6597347F-D6C8-4281-B543-035B33A0614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ANEXO_A</vt:lpstr>
      <vt:lpstr>ANEXO_B</vt:lpstr>
      <vt:lpstr>ANEXO_C</vt:lpstr>
      <vt:lpstr>ANEXO_B!Area_de_impressao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29552276845</dc:creator>
  <cp:keywords/>
  <dc:description/>
  <cp:lastModifiedBy>Paula Vergne Fernandes</cp:lastModifiedBy>
  <cp:revision/>
  <dcterms:created xsi:type="dcterms:W3CDTF">2018-07-12T13:37:59Z</dcterms:created>
  <dcterms:modified xsi:type="dcterms:W3CDTF">2021-12-21T20:39:35Z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0x010100D677C3FCC4EF1B4995E9C116E65D59F2</vt:lpwstr>
  </property>
  <property fmtid="{D5CDD505-2E9C-101B-9397-08002B2CF9AE}" pid="3" name="Order">
    <vt:r8>1483400</vt:r8>
  </property>
</Properties>
</file>