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laura.petroni\FUNBIO\FS-Obrig.Legais - Documentos\3. PROJ ATUAIS\TAC ALSUB\05. Execução\3. Pesquisa\0- Chamada Poluição\"/>
    </mc:Choice>
  </mc:AlternateContent>
  <xr:revisionPtr revIDLastSave="2" documentId="8_{6102CBA9-6D0C-43F7-B738-697237D4D971}" xr6:coauthVersionLast="36" xr6:coauthVersionMax="36" xr10:uidLastSave="{E91C133D-59D5-41C2-A5B5-0DA5D9DE018E}"/>
  <bookViews>
    <workbookView xWindow="-108" yWindow="-108" windowWidth="19428" windowHeight="10428" xr2:uid="{00000000-000D-0000-FFFF-FFFF00000000}"/>
  </bookViews>
  <sheets>
    <sheet name="Instruções de Preenchimento" sheetId="5" r:id="rId1"/>
    <sheet name="Orçamento" sheetId="11" r:id="rId2"/>
    <sheet name="Ocultar - Fórmulas" sheetId="7" state="hidden" r:id="rId3"/>
    <sheet name="Ocultar - Dinâmica" sheetId="12" state="hidden" r:id="rId4"/>
    <sheet name="Ocultar desembolso e cronograma" sheetId="10" state="hidden" r:id="rId5"/>
    <sheet name="Ocultar - Listas condicionadas" sheetId="17" state="hidden" r:id="rId6"/>
  </sheets>
  <definedNames>
    <definedName name="_xlnm._FilterDatabase" localSheetId="1" hidden="1">Orçamento!$Q$4:$AK$4</definedName>
    <definedName name="Alimentação">'Ocultar - Listas condicionadas'!$K$2:$K$3</definedName>
    <definedName name="Bens">'Ocultar - Listas condicionadas'!$L$2:$L$23</definedName>
    <definedName name="Bolsas">'Ocultar - Listas condicionadas'!$M$2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espesas_Transversais">'Ocultar - Listas condicionadas'!$D$3:$H$3</definedName>
    <definedName name="Diárias_e_PC_de_Viagens">'Ocultar - Listas condicionadas'!$R$2:$R$4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7" l="1"/>
  <c r="D11" i="17"/>
  <c r="E11" i="17"/>
  <c r="F11" i="17"/>
  <c r="G11" i="17"/>
  <c r="H11" i="17"/>
  <c r="C12" i="17"/>
  <c r="D12" i="17"/>
  <c r="E12" i="17"/>
  <c r="F12" i="17"/>
  <c r="G12" i="17"/>
  <c r="H12" i="17"/>
  <c r="C13" i="17"/>
  <c r="D13" i="17"/>
  <c r="E13" i="17"/>
  <c r="F13" i="17"/>
  <c r="G13" i="17"/>
  <c r="H13" i="17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8" i="17"/>
  <c r="D8" i="17"/>
  <c r="E8" i="17"/>
  <c r="F8" i="17"/>
  <c r="G8" i="17"/>
  <c r="H8" i="17"/>
  <c r="C9" i="17"/>
  <c r="D9" i="17"/>
  <c r="E9" i="17"/>
  <c r="F9" i="17"/>
  <c r="G9" i="17"/>
  <c r="H9" i="17"/>
  <c r="C10" i="17"/>
  <c r="D10" i="17"/>
  <c r="E10" i="17"/>
  <c r="F10" i="17"/>
  <c r="G10" i="17"/>
  <c r="H10" i="17"/>
  <c r="C7" i="17"/>
  <c r="D7" i="17"/>
  <c r="E7" i="17"/>
  <c r="F7" i="17"/>
  <c r="G7" i="17"/>
  <c r="H7" i="17"/>
  <c r="C6" i="17"/>
  <c r="D6" i="17"/>
  <c r="E6" i="17"/>
  <c r="F6" i="17"/>
  <c r="G6" i="17"/>
  <c r="H6" i="17"/>
  <c r="H5" i="17"/>
  <c r="G5" i="17"/>
  <c r="F5" i="17"/>
  <c r="E5" i="17"/>
  <c r="D5" i="17"/>
  <c r="C5" i="17"/>
  <c r="H4" i="17"/>
  <c r="G4" i="17"/>
  <c r="F4" i="17"/>
  <c r="E4" i="17"/>
  <c r="D4" i="17"/>
  <c r="C4" i="17"/>
  <c r="F3" i="17"/>
  <c r="E3" i="17"/>
  <c r="D3" i="17"/>
  <c r="G3" i="17"/>
  <c r="H3" i="17"/>
  <c r="C3" i="17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A2" i="12"/>
  <c r="A3" i="12"/>
  <c r="B3" i="12" s="1"/>
  <c r="A4" i="12"/>
  <c r="B4" i="12" s="1"/>
  <c r="A5" i="12"/>
  <c r="B5" i="12" s="1"/>
  <c r="A6" i="12"/>
  <c r="B6" i="12" s="1"/>
  <c r="A7" i="12"/>
  <c r="A8" i="12"/>
  <c r="A9" i="12"/>
  <c r="B9" i="12" s="1"/>
  <c r="A10" i="12"/>
  <c r="B10" i="12" s="1"/>
  <c r="A11" i="12"/>
  <c r="B11" i="12" s="1"/>
  <c r="A12" i="12"/>
  <c r="B12" i="12" s="1"/>
  <c r="A13" i="12"/>
  <c r="B13" i="12" s="1"/>
  <c r="A14" i="12"/>
  <c r="B14" i="12" s="1"/>
  <c r="A15" i="12"/>
  <c r="A16" i="12"/>
  <c r="A17" i="12"/>
  <c r="B17" i="12" s="1"/>
  <c r="A18" i="12"/>
  <c r="B18" i="12" s="1"/>
  <c r="A19" i="12"/>
  <c r="B19" i="12" s="1"/>
  <c r="A20" i="12"/>
  <c r="B20" i="12" s="1"/>
  <c r="A21" i="12"/>
  <c r="B21" i="12" s="1"/>
  <c r="A22" i="12"/>
  <c r="B22" i="12" s="1"/>
  <c r="A23" i="12"/>
  <c r="A24" i="12"/>
  <c r="A25" i="12"/>
  <c r="B25" i="12" s="1"/>
  <c r="A26" i="12"/>
  <c r="B26" i="12" s="1"/>
  <c r="A27" i="12"/>
  <c r="B27" i="12" s="1"/>
  <c r="A28" i="12"/>
  <c r="B28" i="12" s="1"/>
  <c r="A29" i="12"/>
  <c r="B29" i="12" s="1"/>
  <c r="A30" i="12"/>
  <c r="B30" i="12" s="1"/>
  <c r="A31" i="12"/>
  <c r="A32" i="12"/>
  <c r="A33" i="12"/>
  <c r="B33" i="12" s="1"/>
  <c r="A34" i="12"/>
  <c r="B34" i="12" s="1"/>
  <c r="A35" i="12"/>
  <c r="B35" i="12" s="1"/>
  <c r="A36" i="12"/>
  <c r="A37" i="12"/>
  <c r="B37" i="12" s="1"/>
  <c r="A38" i="12"/>
  <c r="B38" i="12" s="1"/>
  <c r="A39" i="12"/>
  <c r="A40" i="12"/>
  <c r="A41" i="12"/>
  <c r="B41" i="12" s="1"/>
  <c r="A42" i="12"/>
  <c r="B42" i="12" s="1"/>
  <c r="A43" i="12"/>
  <c r="B43" i="12" s="1"/>
  <c r="A44" i="12"/>
  <c r="A45" i="12"/>
  <c r="B45" i="12" s="1"/>
  <c r="A46" i="12"/>
  <c r="B46" i="12" s="1"/>
  <c r="A47" i="12"/>
  <c r="A48" i="12"/>
  <c r="A49" i="12"/>
  <c r="B49" i="12" s="1"/>
  <c r="A50" i="12"/>
  <c r="B50" i="12" s="1"/>
  <c r="A51" i="12"/>
  <c r="B51" i="12" s="1"/>
  <c r="A52" i="12"/>
  <c r="B52" i="12" s="1"/>
  <c r="A53" i="12"/>
  <c r="B53" i="12" s="1"/>
  <c r="A54" i="12"/>
  <c r="B54" i="12" s="1"/>
  <c r="A55" i="12"/>
  <c r="A56" i="12"/>
  <c r="A57" i="12"/>
  <c r="B57" i="12" s="1"/>
  <c r="A58" i="12"/>
  <c r="B58" i="12" s="1"/>
  <c r="A59" i="12"/>
  <c r="A60" i="12"/>
  <c r="B60" i="12" s="1"/>
  <c r="A61" i="12"/>
  <c r="B61" i="12" s="1"/>
  <c r="A62" i="12"/>
  <c r="B62" i="12" s="1"/>
  <c r="A63" i="12"/>
  <c r="A64" i="12"/>
  <c r="A65" i="12"/>
  <c r="B65" i="12" s="1"/>
  <c r="A66" i="12"/>
  <c r="B66" i="12" s="1"/>
  <c r="A67" i="12"/>
  <c r="B67" i="12" s="1"/>
  <c r="A68" i="12"/>
  <c r="A69" i="12"/>
  <c r="B69" i="12" s="1"/>
  <c r="A70" i="12"/>
  <c r="B70" i="12" s="1"/>
  <c r="A71" i="12"/>
  <c r="A72" i="12"/>
  <c r="A73" i="12"/>
  <c r="B73" i="12" s="1"/>
  <c r="A74" i="12"/>
  <c r="B74" i="12" s="1"/>
  <c r="A75" i="12"/>
  <c r="B75" i="12" s="1"/>
  <c r="A76" i="12"/>
  <c r="B76" i="12" s="1"/>
  <c r="A77" i="12"/>
  <c r="B77" i="12" s="1"/>
  <c r="A78" i="12"/>
  <c r="B78" i="12" s="1"/>
  <c r="A79" i="12"/>
  <c r="B79" i="12" s="1"/>
  <c r="A80" i="12"/>
  <c r="A81" i="12"/>
  <c r="B81" i="12" s="1"/>
  <c r="A82" i="12"/>
  <c r="B82" i="12" s="1"/>
  <c r="A83" i="12"/>
  <c r="B83" i="12" s="1"/>
  <c r="A84" i="12"/>
  <c r="B84" i="12" s="1"/>
  <c r="A85" i="12"/>
  <c r="B85" i="12" s="1"/>
  <c r="A86" i="12"/>
  <c r="B86" i="12" s="1"/>
  <c r="A87" i="12"/>
  <c r="A88" i="12"/>
  <c r="A89" i="12"/>
  <c r="B89" i="12" s="1"/>
  <c r="A90" i="12"/>
  <c r="B90" i="12" s="1"/>
  <c r="A91" i="12"/>
  <c r="B91" i="12" s="1"/>
  <c r="A92" i="12"/>
  <c r="B92" i="12" s="1"/>
  <c r="A93" i="12"/>
  <c r="B93" i="12" s="1"/>
  <c r="A94" i="12"/>
  <c r="B94" i="12" s="1"/>
  <c r="A95" i="12"/>
  <c r="B95" i="12" s="1"/>
  <c r="A96" i="12"/>
  <c r="A97" i="12"/>
  <c r="B97" i="12" s="1"/>
  <c r="A98" i="12"/>
  <c r="B98" i="12" s="1"/>
  <c r="A99" i="12"/>
  <c r="B99" i="12" s="1"/>
  <c r="A100" i="12"/>
  <c r="B100" i="12" s="1"/>
  <c r="A101" i="12"/>
  <c r="B101" i="12" s="1"/>
  <c r="A102" i="12"/>
  <c r="B102" i="12" s="1"/>
  <c r="A103" i="12"/>
  <c r="A104" i="12"/>
  <c r="A105" i="12"/>
  <c r="B105" i="12" s="1"/>
  <c r="A106" i="12"/>
  <c r="B106" i="12" s="1"/>
  <c r="A107" i="12"/>
  <c r="B107" i="12" s="1"/>
  <c r="A108" i="12"/>
  <c r="A109" i="12"/>
  <c r="B109" i="12" s="1"/>
  <c r="A110" i="12"/>
  <c r="B110" i="12" s="1"/>
  <c r="A111" i="12"/>
  <c r="B111" i="12" s="1"/>
  <c r="A112" i="12"/>
  <c r="A113" i="12"/>
  <c r="B113" i="12" s="1"/>
  <c r="A114" i="12"/>
  <c r="B114" i="12" s="1"/>
  <c r="A115" i="12"/>
  <c r="B115" i="12" s="1"/>
  <c r="A116" i="12"/>
  <c r="A117" i="12"/>
  <c r="B117" i="12" s="1"/>
  <c r="A118" i="12"/>
  <c r="B118" i="12" s="1"/>
  <c r="A119" i="12"/>
  <c r="A120" i="12"/>
  <c r="A121" i="12"/>
  <c r="B121" i="12" s="1"/>
  <c r="A122" i="12"/>
  <c r="B122" i="12" s="1"/>
  <c r="A123" i="12"/>
  <c r="B123" i="12" s="1"/>
  <c r="A124" i="12"/>
  <c r="B124" i="12" s="1"/>
  <c r="A125" i="12"/>
  <c r="B125" i="12" s="1"/>
  <c r="A126" i="12"/>
  <c r="B126" i="12" s="1"/>
  <c r="A127" i="12"/>
  <c r="B127" i="12" s="1"/>
  <c r="A128" i="12"/>
  <c r="A129" i="12"/>
  <c r="B129" i="12" s="1"/>
  <c r="A130" i="12"/>
  <c r="B130" i="12" s="1"/>
  <c r="A131" i="12"/>
  <c r="B131" i="12" s="1"/>
  <c r="A132" i="12"/>
  <c r="B132" i="12" s="1"/>
  <c r="A133" i="12"/>
  <c r="B133" i="12" s="1"/>
  <c r="A134" i="12"/>
  <c r="B134" i="12" s="1"/>
  <c r="A135" i="12"/>
  <c r="A136" i="12"/>
  <c r="A137" i="12"/>
  <c r="B137" i="12" s="1"/>
  <c r="A138" i="12"/>
  <c r="B138" i="12" s="1"/>
  <c r="A139" i="12"/>
  <c r="B139" i="12" s="1"/>
  <c r="A140" i="12"/>
  <c r="B140" i="12" s="1"/>
  <c r="A141" i="12"/>
  <c r="B141" i="12" s="1"/>
  <c r="A142" i="12"/>
  <c r="B142" i="12" s="1"/>
  <c r="A143" i="12"/>
  <c r="B143" i="12" s="1"/>
  <c r="A144" i="12"/>
  <c r="A145" i="12"/>
  <c r="B145" i="12" s="1"/>
  <c r="A146" i="12"/>
  <c r="B146" i="12" s="1"/>
  <c r="A147" i="12"/>
  <c r="B147" i="12" s="1"/>
  <c r="A148" i="12"/>
  <c r="A149" i="12"/>
  <c r="B149" i="12" s="1"/>
  <c r="A150" i="12"/>
  <c r="B150" i="12" s="1"/>
  <c r="A151" i="12"/>
  <c r="A152" i="12"/>
  <c r="B152" i="12" s="1"/>
  <c r="A153" i="12"/>
  <c r="B153" i="12" s="1"/>
  <c r="A154" i="12"/>
  <c r="B154" i="12" s="1"/>
  <c r="A155" i="12"/>
  <c r="B155" i="12" s="1"/>
  <c r="A156" i="12"/>
  <c r="A157" i="12"/>
  <c r="B157" i="12" s="1"/>
  <c r="A158" i="12"/>
  <c r="B158" i="12" s="1"/>
  <c r="A159" i="12"/>
  <c r="B159" i="12" s="1"/>
  <c r="A160" i="12"/>
  <c r="A161" i="12"/>
  <c r="B161" i="12" s="1"/>
  <c r="A162" i="12"/>
  <c r="B162" i="12" s="1"/>
  <c r="A163" i="12"/>
  <c r="B163" i="12" s="1"/>
  <c r="A164" i="12"/>
  <c r="B164" i="12" s="1"/>
  <c r="A165" i="12"/>
  <c r="B165" i="12" s="1"/>
  <c r="A166" i="12"/>
  <c r="B166" i="12" s="1"/>
  <c r="A167" i="12"/>
  <c r="A168" i="12"/>
  <c r="A169" i="12"/>
  <c r="B169" i="12" s="1"/>
  <c r="A170" i="12"/>
  <c r="B170" i="12" s="1"/>
  <c r="A171" i="12"/>
  <c r="B171" i="12" s="1"/>
  <c r="A172" i="12"/>
  <c r="B172" i="12" s="1"/>
  <c r="A173" i="12"/>
  <c r="B173" i="12" s="1"/>
  <c r="A174" i="12"/>
  <c r="B174" i="12" s="1"/>
  <c r="A175" i="12"/>
  <c r="B175" i="12" s="1"/>
  <c r="A176" i="12"/>
  <c r="A177" i="12"/>
  <c r="B177" i="12" s="1"/>
  <c r="A178" i="12"/>
  <c r="B178" i="12" s="1"/>
  <c r="A179" i="12"/>
  <c r="B179" i="12" s="1"/>
  <c r="A180" i="12"/>
  <c r="B180" i="12" s="1"/>
  <c r="A181" i="12"/>
  <c r="B181" i="12" s="1"/>
  <c r="A182" i="12"/>
  <c r="B182" i="12" s="1"/>
  <c r="A183" i="12"/>
  <c r="A184" i="12"/>
  <c r="B184" i="12" s="1"/>
  <c r="A185" i="12"/>
  <c r="B185" i="12" s="1"/>
  <c r="A186" i="12"/>
  <c r="B186" i="12" s="1"/>
  <c r="A187" i="12"/>
  <c r="B187" i="12" s="1"/>
  <c r="A188" i="12"/>
  <c r="A189" i="12"/>
  <c r="B189" i="12" s="1"/>
  <c r="A190" i="12"/>
  <c r="B190" i="12" s="1"/>
  <c r="A191" i="12"/>
  <c r="B191" i="12" s="1"/>
  <c r="A192" i="12"/>
  <c r="A193" i="12"/>
  <c r="B193" i="12" s="1"/>
  <c r="A194" i="12"/>
  <c r="B194" i="12" s="1"/>
  <c r="A195" i="12"/>
  <c r="B195" i="12" s="1"/>
  <c r="A196" i="12"/>
  <c r="A197" i="12"/>
  <c r="B197" i="12" s="1"/>
  <c r="A198" i="12"/>
  <c r="B198" i="12" s="1"/>
  <c r="A199" i="12"/>
  <c r="A200" i="12"/>
  <c r="A201" i="12"/>
  <c r="B201" i="12" s="1"/>
  <c r="A202" i="12"/>
  <c r="B202" i="12" s="1"/>
  <c r="A203" i="12"/>
  <c r="B203" i="12" s="1"/>
  <c r="A204" i="12"/>
  <c r="B204" i="12" s="1"/>
  <c r="A205" i="12"/>
  <c r="B205" i="12" s="1"/>
  <c r="A206" i="12"/>
  <c r="B206" i="12" s="1"/>
  <c r="A207" i="12"/>
  <c r="B207" i="12" s="1"/>
  <c r="A208" i="12"/>
  <c r="A209" i="12"/>
  <c r="B209" i="12" s="1"/>
  <c r="A210" i="12"/>
  <c r="B210" i="12" s="1"/>
  <c r="A211" i="12"/>
  <c r="B211" i="12" s="1"/>
  <c r="A212" i="12"/>
  <c r="B212" i="12" s="1"/>
  <c r="A213" i="12"/>
  <c r="B213" i="12" s="1"/>
  <c r="A214" i="12"/>
  <c r="B214" i="12" s="1"/>
  <c r="A215" i="12"/>
  <c r="A216" i="12"/>
  <c r="B216" i="12" s="1"/>
  <c r="A217" i="12"/>
  <c r="B217" i="12" s="1"/>
  <c r="A218" i="12"/>
  <c r="B218" i="12" s="1"/>
  <c r="A219" i="12"/>
  <c r="B219" i="12" s="1"/>
  <c r="A220" i="12"/>
  <c r="B220" i="12" s="1"/>
  <c r="A221" i="12"/>
  <c r="B221" i="12" s="1"/>
  <c r="A222" i="12"/>
  <c r="B222" i="12" s="1"/>
  <c r="A223" i="12"/>
  <c r="B223" i="12" s="1"/>
  <c r="A224" i="12"/>
  <c r="A225" i="12"/>
  <c r="B225" i="12" s="1"/>
  <c r="A226" i="12"/>
  <c r="B226" i="12" s="1"/>
  <c r="A227" i="12"/>
  <c r="B227" i="12" s="1"/>
  <c r="A228" i="12"/>
  <c r="B228" i="12" s="1"/>
  <c r="A229" i="12"/>
  <c r="B229" i="12" s="1"/>
  <c r="A230" i="12"/>
  <c r="B230" i="12" s="1"/>
  <c r="A231" i="12"/>
  <c r="A232" i="12"/>
  <c r="A233" i="12"/>
  <c r="B233" i="12" s="1"/>
  <c r="A234" i="12"/>
  <c r="B234" i="12" s="1"/>
  <c r="A235" i="12"/>
  <c r="B235" i="12" s="1"/>
  <c r="A236" i="12"/>
  <c r="A237" i="12"/>
  <c r="B237" i="12" s="1"/>
  <c r="A238" i="12"/>
  <c r="B238" i="12" s="1"/>
  <c r="A239" i="12"/>
  <c r="B239" i="12" s="1"/>
  <c r="A240" i="12"/>
  <c r="A241" i="12"/>
  <c r="B241" i="12" s="1"/>
  <c r="A242" i="12"/>
  <c r="B242" i="12" s="1"/>
  <c r="A243" i="12"/>
  <c r="B243" i="12" s="1"/>
  <c r="A244" i="12"/>
  <c r="A245" i="12"/>
  <c r="B245" i="12" s="1"/>
  <c r="A246" i="12"/>
  <c r="B246" i="12" s="1"/>
  <c r="A247" i="12"/>
  <c r="A248" i="12"/>
  <c r="B248" i="12" s="1"/>
  <c r="A249" i="12"/>
  <c r="B249" i="12" s="1"/>
  <c r="A250" i="12"/>
  <c r="B250" i="12" s="1"/>
  <c r="A251" i="12"/>
  <c r="B251" i="12" s="1"/>
  <c r="A252" i="12"/>
  <c r="B252" i="12" s="1"/>
  <c r="A253" i="12"/>
  <c r="B253" i="12" s="1"/>
  <c r="A254" i="12"/>
  <c r="B254" i="12" s="1"/>
  <c r="A255" i="12"/>
  <c r="B255" i="12" s="1"/>
  <c r="A256" i="12"/>
  <c r="A257" i="12"/>
  <c r="B257" i="12" s="1"/>
  <c r="A258" i="12"/>
  <c r="B258" i="12" s="1"/>
  <c r="A259" i="12"/>
  <c r="B259" i="12" s="1"/>
  <c r="A260" i="12"/>
  <c r="B260" i="12" s="1"/>
  <c r="A261" i="12"/>
  <c r="B261" i="12" s="1"/>
  <c r="A262" i="12"/>
  <c r="B262" i="12" s="1"/>
  <c r="A263" i="12"/>
  <c r="A264" i="12"/>
  <c r="B8" i="12"/>
  <c r="B16" i="12"/>
  <c r="B24" i="12"/>
  <c r="B32" i="12"/>
  <c r="B40" i="12"/>
  <c r="B48" i="12"/>
  <c r="B56" i="12"/>
  <c r="B64" i="12"/>
  <c r="B72" i="12"/>
  <c r="B80" i="12"/>
  <c r="B88" i="12"/>
  <c r="B96" i="12"/>
  <c r="B104" i="12"/>
  <c r="B112" i="12"/>
  <c r="B120" i="12"/>
  <c r="B128" i="12"/>
  <c r="B136" i="12"/>
  <c r="B144" i="12"/>
  <c r="B160" i="12"/>
  <c r="B168" i="12"/>
  <c r="B176" i="12"/>
  <c r="B192" i="12"/>
  <c r="B200" i="12"/>
  <c r="B208" i="12"/>
  <c r="B224" i="12"/>
  <c r="B232" i="12"/>
  <c r="B240" i="12"/>
  <c r="B256" i="12"/>
  <c r="B264" i="12"/>
  <c r="D3" i="12"/>
  <c r="F3" i="12"/>
  <c r="G3" i="12"/>
  <c r="H3" i="12"/>
  <c r="I3" i="12"/>
  <c r="J3" i="12"/>
  <c r="K3" i="12"/>
  <c r="L3" i="12"/>
  <c r="M3" i="12"/>
  <c r="D4" i="12"/>
  <c r="F4" i="12"/>
  <c r="G4" i="12"/>
  <c r="H4" i="12"/>
  <c r="I4" i="12"/>
  <c r="J4" i="12"/>
  <c r="K4" i="12"/>
  <c r="L4" i="12"/>
  <c r="M4" i="12"/>
  <c r="D5" i="12"/>
  <c r="F5" i="12"/>
  <c r="G5" i="12"/>
  <c r="H5" i="12"/>
  <c r="I5" i="12"/>
  <c r="J5" i="12"/>
  <c r="K5" i="12"/>
  <c r="L5" i="12"/>
  <c r="M5" i="12"/>
  <c r="D6" i="12"/>
  <c r="F6" i="12"/>
  <c r="G6" i="12"/>
  <c r="H6" i="12"/>
  <c r="I6" i="12"/>
  <c r="J6" i="12"/>
  <c r="K6" i="12"/>
  <c r="L6" i="12"/>
  <c r="M6" i="12"/>
  <c r="B7" i="12"/>
  <c r="D7" i="12"/>
  <c r="F7" i="12"/>
  <c r="G7" i="12"/>
  <c r="H7" i="12"/>
  <c r="I7" i="12"/>
  <c r="J7" i="12"/>
  <c r="K7" i="12"/>
  <c r="L7" i="12"/>
  <c r="M7" i="12"/>
  <c r="D8" i="12"/>
  <c r="F8" i="12"/>
  <c r="G8" i="12"/>
  <c r="H8" i="12"/>
  <c r="I8" i="12"/>
  <c r="J8" i="12"/>
  <c r="K8" i="12"/>
  <c r="L8" i="12"/>
  <c r="M8" i="12"/>
  <c r="D9" i="12"/>
  <c r="F9" i="12"/>
  <c r="G9" i="12"/>
  <c r="H9" i="12"/>
  <c r="I9" i="12"/>
  <c r="J9" i="12"/>
  <c r="K9" i="12"/>
  <c r="L9" i="12"/>
  <c r="M9" i="12"/>
  <c r="D10" i="12"/>
  <c r="F10" i="12"/>
  <c r="G10" i="12"/>
  <c r="H10" i="12"/>
  <c r="I10" i="12"/>
  <c r="J10" i="12"/>
  <c r="K10" i="12"/>
  <c r="L10" i="12"/>
  <c r="M10" i="12"/>
  <c r="D11" i="12"/>
  <c r="F11" i="12"/>
  <c r="G11" i="12"/>
  <c r="H11" i="12"/>
  <c r="I11" i="12"/>
  <c r="J11" i="12"/>
  <c r="K11" i="12"/>
  <c r="L11" i="12"/>
  <c r="M11" i="12"/>
  <c r="D12" i="12"/>
  <c r="F12" i="12"/>
  <c r="G12" i="12"/>
  <c r="H12" i="12"/>
  <c r="I12" i="12"/>
  <c r="J12" i="12"/>
  <c r="K12" i="12"/>
  <c r="L12" i="12"/>
  <c r="M12" i="12"/>
  <c r="D13" i="12"/>
  <c r="F13" i="12"/>
  <c r="G13" i="12"/>
  <c r="H13" i="12"/>
  <c r="I13" i="12"/>
  <c r="J13" i="12"/>
  <c r="K13" i="12"/>
  <c r="L13" i="12"/>
  <c r="M13" i="12"/>
  <c r="D14" i="12"/>
  <c r="F14" i="12"/>
  <c r="G14" i="12"/>
  <c r="H14" i="12"/>
  <c r="I14" i="12"/>
  <c r="J14" i="12"/>
  <c r="K14" i="12"/>
  <c r="L14" i="12"/>
  <c r="M14" i="12"/>
  <c r="B15" i="12"/>
  <c r="D15" i="12"/>
  <c r="F15" i="12"/>
  <c r="G15" i="12"/>
  <c r="H15" i="12"/>
  <c r="I15" i="12"/>
  <c r="J15" i="12"/>
  <c r="K15" i="12"/>
  <c r="L15" i="12"/>
  <c r="M15" i="12"/>
  <c r="D16" i="12"/>
  <c r="F16" i="12"/>
  <c r="G16" i="12"/>
  <c r="H16" i="12"/>
  <c r="I16" i="12"/>
  <c r="J16" i="12"/>
  <c r="K16" i="12"/>
  <c r="L16" i="12"/>
  <c r="M16" i="12"/>
  <c r="D17" i="12"/>
  <c r="F17" i="12"/>
  <c r="G17" i="12"/>
  <c r="H17" i="12"/>
  <c r="I17" i="12"/>
  <c r="J17" i="12"/>
  <c r="K17" i="12"/>
  <c r="L17" i="12"/>
  <c r="M17" i="12"/>
  <c r="D18" i="12"/>
  <c r="F18" i="12"/>
  <c r="G18" i="12"/>
  <c r="H18" i="12"/>
  <c r="I18" i="12"/>
  <c r="J18" i="12"/>
  <c r="K18" i="12"/>
  <c r="L18" i="12"/>
  <c r="M18" i="12"/>
  <c r="D19" i="12"/>
  <c r="F19" i="12"/>
  <c r="G19" i="12"/>
  <c r="H19" i="12"/>
  <c r="I19" i="12"/>
  <c r="J19" i="12"/>
  <c r="K19" i="12"/>
  <c r="L19" i="12"/>
  <c r="M19" i="12"/>
  <c r="D20" i="12"/>
  <c r="F20" i="12"/>
  <c r="G20" i="12"/>
  <c r="H20" i="12"/>
  <c r="I20" i="12"/>
  <c r="J20" i="12"/>
  <c r="K20" i="12"/>
  <c r="L20" i="12"/>
  <c r="M20" i="12"/>
  <c r="D21" i="12"/>
  <c r="F21" i="12"/>
  <c r="G21" i="12"/>
  <c r="H21" i="12"/>
  <c r="I21" i="12"/>
  <c r="J21" i="12"/>
  <c r="K21" i="12"/>
  <c r="L21" i="12"/>
  <c r="M21" i="12"/>
  <c r="D22" i="12"/>
  <c r="F22" i="12"/>
  <c r="G22" i="12"/>
  <c r="H22" i="12"/>
  <c r="I22" i="12"/>
  <c r="J22" i="12"/>
  <c r="K22" i="12"/>
  <c r="L22" i="12"/>
  <c r="M22" i="12"/>
  <c r="B23" i="12"/>
  <c r="D23" i="12"/>
  <c r="F23" i="12"/>
  <c r="G23" i="12"/>
  <c r="H23" i="12"/>
  <c r="I23" i="12"/>
  <c r="J23" i="12"/>
  <c r="K23" i="12"/>
  <c r="L23" i="12"/>
  <c r="M23" i="12"/>
  <c r="D24" i="12"/>
  <c r="F24" i="12"/>
  <c r="G24" i="12"/>
  <c r="H24" i="12"/>
  <c r="I24" i="12"/>
  <c r="J24" i="12"/>
  <c r="K24" i="12"/>
  <c r="L24" i="12"/>
  <c r="M24" i="12"/>
  <c r="D25" i="12"/>
  <c r="F25" i="12"/>
  <c r="G25" i="12"/>
  <c r="H25" i="12"/>
  <c r="I25" i="12"/>
  <c r="J25" i="12"/>
  <c r="K25" i="12"/>
  <c r="L25" i="12"/>
  <c r="M25" i="12"/>
  <c r="D26" i="12"/>
  <c r="F26" i="12"/>
  <c r="G26" i="12"/>
  <c r="H26" i="12"/>
  <c r="I26" i="12"/>
  <c r="J26" i="12"/>
  <c r="K26" i="12"/>
  <c r="L26" i="12"/>
  <c r="M26" i="12"/>
  <c r="D27" i="12"/>
  <c r="F27" i="12"/>
  <c r="G27" i="12"/>
  <c r="H27" i="12"/>
  <c r="I27" i="12"/>
  <c r="J27" i="12"/>
  <c r="K27" i="12"/>
  <c r="L27" i="12"/>
  <c r="M27" i="12"/>
  <c r="D28" i="12"/>
  <c r="F28" i="12"/>
  <c r="G28" i="12"/>
  <c r="H28" i="12"/>
  <c r="I28" i="12"/>
  <c r="J28" i="12"/>
  <c r="K28" i="12"/>
  <c r="L28" i="12"/>
  <c r="M28" i="12"/>
  <c r="D29" i="12"/>
  <c r="F29" i="12"/>
  <c r="G29" i="12"/>
  <c r="H29" i="12"/>
  <c r="I29" i="12"/>
  <c r="J29" i="12"/>
  <c r="K29" i="12"/>
  <c r="L29" i="12"/>
  <c r="M29" i="12"/>
  <c r="D30" i="12"/>
  <c r="F30" i="12"/>
  <c r="G30" i="12"/>
  <c r="H30" i="12"/>
  <c r="I30" i="12"/>
  <c r="J30" i="12"/>
  <c r="K30" i="12"/>
  <c r="L30" i="12"/>
  <c r="M30" i="12"/>
  <c r="B31" i="12"/>
  <c r="D31" i="12"/>
  <c r="F31" i="12"/>
  <c r="G31" i="12"/>
  <c r="H31" i="12"/>
  <c r="I31" i="12"/>
  <c r="J31" i="12"/>
  <c r="K31" i="12"/>
  <c r="L31" i="12"/>
  <c r="M31" i="12"/>
  <c r="D32" i="12"/>
  <c r="F32" i="12"/>
  <c r="G32" i="12"/>
  <c r="H32" i="12"/>
  <c r="I32" i="12"/>
  <c r="J32" i="12"/>
  <c r="K32" i="12"/>
  <c r="L32" i="12"/>
  <c r="M32" i="12"/>
  <c r="D33" i="12"/>
  <c r="F33" i="12"/>
  <c r="G33" i="12"/>
  <c r="H33" i="12"/>
  <c r="I33" i="12"/>
  <c r="J33" i="12"/>
  <c r="K33" i="12"/>
  <c r="L33" i="12"/>
  <c r="M33" i="12"/>
  <c r="D34" i="12"/>
  <c r="F34" i="12"/>
  <c r="G34" i="12"/>
  <c r="H34" i="12"/>
  <c r="I34" i="12"/>
  <c r="J34" i="12"/>
  <c r="K34" i="12"/>
  <c r="L34" i="12"/>
  <c r="M34" i="12"/>
  <c r="D35" i="12"/>
  <c r="F35" i="12"/>
  <c r="G35" i="12"/>
  <c r="H35" i="12"/>
  <c r="I35" i="12"/>
  <c r="J35" i="12"/>
  <c r="K35" i="12"/>
  <c r="L35" i="12"/>
  <c r="M35" i="12"/>
  <c r="B36" i="12"/>
  <c r="D36" i="12"/>
  <c r="F36" i="12"/>
  <c r="G36" i="12"/>
  <c r="H36" i="12"/>
  <c r="I36" i="12"/>
  <c r="J36" i="12"/>
  <c r="K36" i="12"/>
  <c r="L36" i="12"/>
  <c r="M36" i="12"/>
  <c r="D37" i="12"/>
  <c r="F37" i="12"/>
  <c r="G37" i="12"/>
  <c r="H37" i="12"/>
  <c r="I37" i="12"/>
  <c r="J37" i="12"/>
  <c r="K37" i="12"/>
  <c r="L37" i="12"/>
  <c r="M37" i="12"/>
  <c r="D38" i="12"/>
  <c r="F38" i="12"/>
  <c r="G38" i="12"/>
  <c r="H38" i="12"/>
  <c r="I38" i="12"/>
  <c r="J38" i="12"/>
  <c r="K38" i="12"/>
  <c r="L38" i="12"/>
  <c r="M38" i="12"/>
  <c r="B39" i="12"/>
  <c r="D39" i="12"/>
  <c r="F39" i="12"/>
  <c r="G39" i="12"/>
  <c r="H39" i="12"/>
  <c r="I39" i="12"/>
  <c r="J39" i="12"/>
  <c r="K39" i="12"/>
  <c r="L39" i="12"/>
  <c r="M39" i="12"/>
  <c r="D40" i="12"/>
  <c r="F40" i="12"/>
  <c r="G40" i="12"/>
  <c r="H40" i="12"/>
  <c r="I40" i="12"/>
  <c r="J40" i="12"/>
  <c r="K40" i="12"/>
  <c r="L40" i="12"/>
  <c r="M40" i="12"/>
  <c r="D41" i="12"/>
  <c r="F41" i="12"/>
  <c r="G41" i="12"/>
  <c r="H41" i="12"/>
  <c r="I41" i="12"/>
  <c r="J41" i="12"/>
  <c r="K41" i="12"/>
  <c r="L41" i="12"/>
  <c r="M41" i="12"/>
  <c r="D42" i="12"/>
  <c r="F42" i="12"/>
  <c r="G42" i="12"/>
  <c r="H42" i="12"/>
  <c r="I42" i="12"/>
  <c r="J42" i="12"/>
  <c r="K42" i="12"/>
  <c r="L42" i="12"/>
  <c r="M42" i="12"/>
  <c r="D43" i="12"/>
  <c r="F43" i="12"/>
  <c r="G43" i="12"/>
  <c r="H43" i="12"/>
  <c r="I43" i="12"/>
  <c r="J43" i="12"/>
  <c r="K43" i="12"/>
  <c r="L43" i="12"/>
  <c r="M43" i="12"/>
  <c r="B44" i="12"/>
  <c r="D44" i="12"/>
  <c r="F44" i="12"/>
  <c r="G44" i="12"/>
  <c r="H44" i="12"/>
  <c r="I44" i="12"/>
  <c r="J44" i="12"/>
  <c r="K44" i="12"/>
  <c r="L44" i="12"/>
  <c r="M44" i="12"/>
  <c r="D45" i="12"/>
  <c r="F45" i="12"/>
  <c r="G45" i="12"/>
  <c r="H45" i="12"/>
  <c r="I45" i="12"/>
  <c r="J45" i="12"/>
  <c r="K45" i="12"/>
  <c r="L45" i="12"/>
  <c r="M45" i="12"/>
  <c r="D46" i="12"/>
  <c r="F46" i="12"/>
  <c r="G46" i="12"/>
  <c r="H46" i="12"/>
  <c r="I46" i="12"/>
  <c r="J46" i="12"/>
  <c r="K46" i="12"/>
  <c r="L46" i="12"/>
  <c r="M46" i="12"/>
  <c r="B47" i="12"/>
  <c r="D47" i="12"/>
  <c r="F47" i="12"/>
  <c r="G47" i="12"/>
  <c r="H47" i="12"/>
  <c r="I47" i="12"/>
  <c r="J47" i="12"/>
  <c r="K47" i="12"/>
  <c r="L47" i="12"/>
  <c r="M47" i="12"/>
  <c r="D48" i="12"/>
  <c r="F48" i="12"/>
  <c r="G48" i="12"/>
  <c r="H48" i="12"/>
  <c r="I48" i="12"/>
  <c r="J48" i="12"/>
  <c r="K48" i="12"/>
  <c r="L48" i="12"/>
  <c r="M48" i="12"/>
  <c r="D49" i="12"/>
  <c r="F49" i="12"/>
  <c r="G49" i="12"/>
  <c r="H49" i="12"/>
  <c r="I49" i="12"/>
  <c r="J49" i="12"/>
  <c r="K49" i="12"/>
  <c r="L49" i="12"/>
  <c r="M49" i="12"/>
  <c r="D50" i="12"/>
  <c r="F50" i="12"/>
  <c r="G50" i="12"/>
  <c r="H50" i="12"/>
  <c r="I50" i="12"/>
  <c r="J50" i="12"/>
  <c r="K50" i="12"/>
  <c r="L50" i="12"/>
  <c r="M50" i="12"/>
  <c r="D51" i="12"/>
  <c r="F51" i="12"/>
  <c r="G51" i="12"/>
  <c r="H51" i="12"/>
  <c r="I51" i="12"/>
  <c r="J51" i="12"/>
  <c r="K51" i="12"/>
  <c r="L51" i="12"/>
  <c r="M51" i="12"/>
  <c r="D52" i="12"/>
  <c r="F52" i="12"/>
  <c r="G52" i="12"/>
  <c r="H52" i="12"/>
  <c r="I52" i="12"/>
  <c r="J52" i="12"/>
  <c r="K52" i="12"/>
  <c r="L52" i="12"/>
  <c r="M52" i="12"/>
  <c r="D53" i="12"/>
  <c r="F53" i="12"/>
  <c r="G53" i="12"/>
  <c r="H53" i="12"/>
  <c r="I53" i="12"/>
  <c r="J53" i="12"/>
  <c r="K53" i="12"/>
  <c r="L53" i="12"/>
  <c r="M53" i="12"/>
  <c r="D54" i="12"/>
  <c r="F54" i="12"/>
  <c r="G54" i="12"/>
  <c r="H54" i="12"/>
  <c r="I54" i="12"/>
  <c r="J54" i="12"/>
  <c r="K54" i="12"/>
  <c r="L54" i="12"/>
  <c r="M54" i="12"/>
  <c r="B55" i="12"/>
  <c r="D55" i="12"/>
  <c r="F55" i="12"/>
  <c r="G55" i="12"/>
  <c r="H55" i="12"/>
  <c r="I55" i="12"/>
  <c r="J55" i="12"/>
  <c r="K55" i="12"/>
  <c r="L55" i="12"/>
  <c r="M55" i="12"/>
  <c r="D56" i="12"/>
  <c r="F56" i="12"/>
  <c r="G56" i="12"/>
  <c r="H56" i="12"/>
  <c r="I56" i="12"/>
  <c r="J56" i="12"/>
  <c r="K56" i="12"/>
  <c r="L56" i="12"/>
  <c r="M56" i="12"/>
  <c r="D57" i="12"/>
  <c r="F57" i="12"/>
  <c r="G57" i="12"/>
  <c r="H57" i="12"/>
  <c r="I57" i="12"/>
  <c r="J57" i="12"/>
  <c r="K57" i="12"/>
  <c r="L57" i="12"/>
  <c r="M57" i="12"/>
  <c r="D58" i="12"/>
  <c r="F58" i="12"/>
  <c r="G58" i="12"/>
  <c r="H58" i="12"/>
  <c r="I58" i="12"/>
  <c r="J58" i="12"/>
  <c r="K58" i="12"/>
  <c r="L58" i="12"/>
  <c r="M58" i="12"/>
  <c r="B59" i="12"/>
  <c r="D59" i="12"/>
  <c r="F59" i="12"/>
  <c r="G59" i="12"/>
  <c r="H59" i="12"/>
  <c r="I59" i="12"/>
  <c r="J59" i="12"/>
  <c r="K59" i="12"/>
  <c r="L59" i="12"/>
  <c r="M59" i="12"/>
  <c r="D60" i="12"/>
  <c r="F60" i="12"/>
  <c r="G60" i="12"/>
  <c r="H60" i="12"/>
  <c r="I60" i="12"/>
  <c r="J60" i="12"/>
  <c r="K60" i="12"/>
  <c r="L60" i="12"/>
  <c r="M60" i="12"/>
  <c r="D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K62" i="12"/>
  <c r="L62" i="12"/>
  <c r="M62" i="12"/>
  <c r="B63" i="12"/>
  <c r="D63" i="12"/>
  <c r="F63" i="12"/>
  <c r="G63" i="12"/>
  <c r="H63" i="12"/>
  <c r="I63" i="12"/>
  <c r="J63" i="12"/>
  <c r="K63" i="12"/>
  <c r="L63" i="12"/>
  <c r="M63" i="12"/>
  <c r="D64" i="12"/>
  <c r="F64" i="12"/>
  <c r="G64" i="12"/>
  <c r="H64" i="12"/>
  <c r="I64" i="12"/>
  <c r="J64" i="12"/>
  <c r="K64" i="12"/>
  <c r="L64" i="12"/>
  <c r="M64" i="12"/>
  <c r="D65" i="12"/>
  <c r="F65" i="12"/>
  <c r="G65" i="12"/>
  <c r="H65" i="12"/>
  <c r="I65" i="12"/>
  <c r="J65" i="12"/>
  <c r="K65" i="12"/>
  <c r="L65" i="12"/>
  <c r="M65" i="12"/>
  <c r="D66" i="12"/>
  <c r="F66" i="12"/>
  <c r="G66" i="12"/>
  <c r="H66" i="12"/>
  <c r="I66" i="12"/>
  <c r="J66" i="12"/>
  <c r="K66" i="12"/>
  <c r="L66" i="12"/>
  <c r="M66" i="12"/>
  <c r="D67" i="12"/>
  <c r="F67" i="12"/>
  <c r="G67" i="12"/>
  <c r="H67" i="12"/>
  <c r="I67" i="12"/>
  <c r="J67" i="12"/>
  <c r="K67" i="12"/>
  <c r="L67" i="12"/>
  <c r="M67" i="12"/>
  <c r="B68" i="12"/>
  <c r="D68" i="12"/>
  <c r="F68" i="12"/>
  <c r="G68" i="12"/>
  <c r="H68" i="12"/>
  <c r="I68" i="12"/>
  <c r="J68" i="12"/>
  <c r="K68" i="12"/>
  <c r="L68" i="12"/>
  <c r="M68" i="12"/>
  <c r="D69" i="12"/>
  <c r="F69" i="12"/>
  <c r="G69" i="12"/>
  <c r="H69" i="12"/>
  <c r="I69" i="12"/>
  <c r="J69" i="12"/>
  <c r="K69" i="12"/>
  <c r="L69" i="12"/>
  <c r="M69" i="12"/>
  <c r="D70" i="12"/>
  <c r="F70" i="12"/>
  <c r="G70" i="12"/>
  <c r="H70" i="12"/>
  <c r="I70" i="12"/>
  <c r="J70" i="12"/>
  <c r="K70" i="12"/>
  <c r="L70" i="12"/>
  <c r="M70" i="12"/>
  <c r="B71" i="12"/>
  <c r="D71" i="12"/>
  <c r="F71" i="12"/>
  <c r="G71" i="12"/>
  <c r="H71" i="12"/>
  <c r="I71" i="12"/>
  <c r="J71" i="12"/>
  <c r="K71" i="12"/>
  <c r="L71" i="12"/>
  <c r="M71" i="12"/>
  <c r="D72" i="12"/>
  <c r="F72" i="12"/>
  <c r="G72" i="12"/>
  <c r="H72" i="12"/>
  <c r="I72" i="12"/>
  <c r="J72" i="12"/>
  <c r="K72" i="12"/>
  <c r="L72" i="12"/>
  <c r="M72" i="12"/>
  <c r="D73" i="12"/>
  <c r="F73" i="12"/>
  <c r="G73" i="12"/>
  <c r="H73" i="12"/>
  <c r="I73" i="12"/>
  <c r="J73" i="12"/>
  <c r="K73" i="12"/>
  <c r="L73" i="12"/>
  <c r="M73" i="12"/>
  <c r="D74" i="12"/>
  <c r="F74" i="12"/>
  <c r="G74" i="12"/>
  <c r="H74" i="12"/>
  <c r="I74" i="12"/>
  <c r="J74" i="12"/>
  <c r="K74" i="12"/>
  <c r="L74" i="12"/>
  <c r="M74" i="12"/>
  <c r="D75" i="12"/>
  <c r="F75" i="12"/>
  <c r="G75" i="12"/>
  <c r="H75" i="12"/>
  <c r="I75" i="12"/>
  <c r="J75" i="12"/>
  <c r="K75" i="12"/>
  <c r="L75" i="12"/>
  <c r="M75" i="12"/>
  <c r="D76" i="12"/>
  <c r="F76" i="12"/>
  <c r="G76" i="12"/>
  <c r="H76" i="12"/>
  <c r="I76" i="12"/>
  <c r="J76" i="12"/>
  <c r="K76" i="12"/>
  <c r="L76" i="12"/>
  <c r="M76" i="12"/>
  <c r="D77" i="12"/>
  <c r="F77" i="12"/>
  <c r="G77" i="12"/>
  <c r="H77" i="12"/>
  <c r="I77" i="12"/>
  <c r="J77" i="12"/>
  <c r="K77" i="12"/>
  <c r="L77" i="12"/>
  <c r="M77" i="12"/>
  <c r="D78" i="12"/>
  <c r="F78" i="12"/>
  <c r="G78" i="12"/>
  <c r="H78" i="12"/>
  <c r="I78" i="12"/>
  <c r="J78" i="12"/>
  <c r="K78" i="12"/>
  <c r="L78" i="12"/>
  <c r="M78" i="12"/>
  <c r="D79" i="12"/>
  <c r="F79" i="12"/>
  <c r="G79" i="12"/>
  <c r="H79" i="12"/>
  <c r="I79" i="12"/>
  <c r="J79" i="12"/>
  <c r="K79" i="12"/>
  <c r="L79" i="12"/>
  <c r="M79" i="12"/>
  <c r="D80" i="12"/>
  <c r="F80" i="12"/>
  <c r="G80" i="12"/>
  <c r="H80" i="12"/>
  <c r="I80" i="12"/>
  <c r="J80" i="12"/>
  <c r="K80" i="12"/>
  <c r="L80" i="12"/>
  <c r="M80" i="12"/>
  <c r="D81" i="12"/>
  <c r="F81" i="12"/>
  <c r="G81" i="12"/>
  <c r="H81" i="12"/>
  <c r="I81" i="12"/>
  <c r="J81" i="12"/>
  <c r="K81" i="12"/>
  <c r="L81" i="12"/>
  <c r="M81" i="12"/>
  <c r="D82" i="12"/>
  <c r="F82" i="12"/>
  <c r="G82" i="12"/>
  <c r="H82" i="12"/>
  <c r="I82" i="12"/>
  <c r="J82" i="12"/>
  <c r="K82" i="12"/>
  <c r="L82" i="12"/>
  <c r="M82" i="12"/>
  <c r="D83" i="12"/>
  <c r="F83" i="12"/>
  <c r="G83" i="12"/>
  <c r="H83" i="12"/>
  <c r="I83" i="12"/>
  <c r="J83" i="12"/>
  <c r="K83" i="12"/>
  <c r="L83" i="12"/>
  <c r="M83" i="12"/>
  <c r="D84" i="12"/>
  <c r="F84" i="12"/>
  <c r="G84" i="12"/>
  <c r="H84" i="12"/>
  <c r="I84" i="12"/>
  <c r="J84" i="12"/>
  <c r="K84" i="12"/>
  <c r="L84" i="12"/>
  <c r="M84" i="12"/>
  <c r="D85" i="12"/>
  <c r="F85" i="12"/>
  <c r="G85" i="12"/>
  <c r="H85" i="12"/>
  <c r="I85" i="12"/>
  <c r="J85" i="12"/>
  <c r="K85" i="12"/>
  <c r="L85" i="12"/>
  <c r="M85" i="12"/>
  <c r="D86" i="12"/>
  <c r="F86" i="12"/>
  <c r="G86" i="12"/>
  <c r="H86" i="12"/>
  <c r="I86" i="12"/>
  <c r="J86" i="12"/>
  <c r="K86" i="12"/>
  <c r="L86" i="12"/>
  <c r="M86" i="12"/>
  <c r="B87" i="12"/>
  <c r="D87" i="12"/>
  <c r="F87" i="12"/>
  <c r="G87" i="12"/>
  <c r="H87" i="12"/>
  <c r="I87" i="12"/>
  <c r="J87" i="12"/>
  <c r="K87" i="12"/>
  <c r="L87" i="12"/>
  <c r="M87" i="12"/>
  <c r="D88" i="12"/>
  <c r="F88" i="12"/>
  <c r="G88" i="12"/>
  <c r="H88" i="12"/>
  <c r="I88" i="12"/>
  <c r="J88" i="12"/>
  <c r="K88" i="12"/>
  <c r="L88" i="12"/>
  <c r="M88" i="12"/>
  <c r="D89" i="12"/>
  <c r="F89" i="12"/>
  <c r="G89" i="12"/>
  <c r="H89" i="12"/>
  <c r="I89" i="12"/>
  <c r="J89" i="12"/>
  <c r="K89" i="12"/>
  <c r="L89" i="12"/>
  <c r="M89" i="12"/>
  <c r="D90" i="12"/>
  <c r="F90" i="12"/>
  <c r="G90" i="12"/>
  <c r="H90" i="12"/>
  <c r="I90" i="12"/>
  <c r="J90" i="12"/>
  <c r="K90" i="12"/>
  <c r="L90" i="12"/>
  <c r="M90" i="12"/>
  <c r="D91" i="12"/>
  <c r="F91" i="12"/>
  <c r="G91" i="12"/>
  <c r="H91" i="12"/>
  <c r="I91" i="12"/>
  <c r="J91" i="12"/>
  <c r="K91" i="12"/>
  <c r="L91" i="12"/>
  <c r="M91" i="12"/>
  <c r="D92" i="12"/>
  <c r="F92" i="12"/>
  <c r="G92" i="12"/>
  <c r="H92" i="12"/>
  <c r="I92" i="12"/>
  <c r="J92" i="12"/>
  <c r="K92" i="12"/>
  <c r="L92" i="12"/>
  <c r="M92" i="12"/>
  <c r="D93" i="12"/>
  <c r="F93" i="12"/>
  <c r="G93" i="12"/>
  <c r="H93" i="12"/>
  <c r="I93" i="12"/>
  <c r="J93" i="12"/>
  <c r="K93" i="12"/>
  <c r="L93" i="12"/>
  <c r="M93" i="12"/>
  <c r="D94" i="12"/>
  <c r="F94" i="12"/>
  <c r="G94" i="12"/>
  <c r="H94" i="12"/>
  <c r="I94" i="12"/>
  <c r="J94" i="12"/>
  <c r="K94" i="12"/>
  <c r="L94" i="12"/>
  <c r="M94" i="12"/>
  <c r="D95" i="12"/>
  <c r="F95" i="12"/>
  <c r="G95" i="12"/>
  <c r="H95" i="12"/>
  <c r="I95" i="12"/>
  <c r="J95" i="12"/>
  <c r="K95" i="12"/>
  <c r="L95" i="12"/>
  <c r="M95" i="12"/>
  <c r="D96" i="12"/>
  <c r="F96" i="12"/>
  <c r="G96" i="12"/>
  <c r="H96" i="12"/>
  <c r="I96" i="12"/>
  <c r="J96" i="12"/>
  <c r="K96" i="12"/>
  <c r="L96" i="12"/>
  <c r="M96" i="12"/>
  <c r="D97" i="12"/>
  <c r="F97" i="12"/>
  <c r="G97" i="12"/>
  <c r="H97" i="12"/>
  <c r="I97" i="12"/>
  <c r="J97" i="12"/>
  <c r="K97" i="12"/>
  <c r="L97" i="12"/>
  <c r="M97" i="12"/>
  <c r="D98" i="12"/>
  <c r="F98" i="12"/>
  <c r="G98" i="12"/>
  <c r="H98" i="12"/>
  <c r="I98" i="12"/>
  <c r="J98" i="12"/>
  <c r="K98" i="12"/>
  <c r="L98" i="12"/>
  <c r="M98" i="12"/>
  <c r="D99" i="12"/>
  <c r="F99" i="12"/>
  <c r="G99" i="12"/>
  <c r="H99" i="12"/>
  <c r="I99" i="12"/>
  <c r="J99" i="12"/>
  <c r="K99" i="12"/>
  <c r="L99" i="12"/>
  <c r="M99" i="12"/>
  <c r="D100" i="12"/>
  <c r="F100" i="12"/>
  <c r="G100" i="12"/>
  <c r="H100" i="12"/>
  <c r="I100" i="12"/>
  <c r="J100" i="12"/>
  <c r="K100" i="12"/>
  <c r="L100" i="12"/>
  <c r="M100" i="12"/>
  <c r="D101" i="12"/>
  <c r="F101" i="12"/>
  <c r="G101" i="12"/>
  <c r="H101" i="12"/>
  <c r="I101" i="12"/>
  <c r="J101" i="12"/>
  <c r="K101" i="12"/>
  <c r="L101" i="12"/>
  <c r="M101" i="12"/>
  <c r="D102" i="12"/>
  <c r="F102" i="12"/>
  <c r="G102" i="12"/>
  <c r="H102" i="12"/>
  <c r="I102" i="12"/>
  <c r="J102" i="12"/>
  <c r="K102" i="12"/>
  <c r="L102" i="12"/>
  <c r="M102" i="12"/>
  <c r="B103" i="12"/>
  <c r="D103" i="12"/>
  <c r="F103" i="12"/>
  <c r="G103" i="12"/>
  <c r="H103" i="12"/>
  <c r="I103" i="12"/>
  <c r="J103" i="12"/>
  <c r="K103" i="12"/>
  <c r="L103" i="12"/>
  <c r="M103" i="12"/>
  <c r="D104" i="12"/>
  <c r="F104" i="12"/>
  <c r="G104" i="12"/>
  <c r="H104" i="12"/>
  <c r="I104" i="12"/>
  <c r="J104" i="12"/>
  <c r="K104" i="12"/>
  <c r="L104" i="12"/>
  <c r="M104" i="12"/>
  <c r="D105" i="12"/>
  <c r="F105" i="12"/>
  <c r="G105" i="12"/>
  <c r="H105" i="12"/>
  <c r="I105" i="12"/>
  <c r="J105" i="12"/>
  <c r="K105" i="12"/>
  <c r="L105" i="12"/>
  <c r="M105" i="12"/>
  <c r="D106" i="12"/>
  <c r="F106" i="12"/>
  <c r="G106" i="12"/>
  <c r="H106" i="12"/>
  <c r="I106" i="12"/>
  <c r="J106" i="12"/>
  <c r="K106" i="12"/>
  <c r="L106" i="12"/>
  <c r="M106" i="12"/>
  <c r="D107" i="12"/>
  <c r="F107" i="12"/>
  <c r="G107" i="12"/>
  <c r="H107" i="12"/>
  <c r="I107" i="12"/>
  <c r="J107" i="12"/>
  <c r="K107" i="12"/>
  <c r="L107" i="12"/>
  <c r="M107" i="12"/>
  <c r="B108" i="12"/>
  <c r="D108" i="12"/>
  <c r="F108" i="12"/>
  <c r="G108" i="12"/>
  <c r="H108" i="12"/>
  <c r="I108" i="12"/>
  <c r="J108" i="12"/>
  <c r="K108" i="12"/>
  <c r="L108" i="12"/>
  <c r="M108" i="12"/>
  <c r="D109" i="12"/>
  <c r="F109" i="12"/>
  <c r="G109" i="12"/>
  <c r="H109" i="12"/>
  <c r="I109" i="12"/>
  <c r="J109" i="12"/>
  <c r="K109" i="12"/>
  <c r="L109" i="12"/>
  <c r="M109" i="12"/>
  <c r="D110" i="12"/>
  <c r="F110" i="12"/>
  <c r="G110" i="12"/>
  <c r="H110" i="12"/>
  <c r="I110" i="12"/>
  <c r="J110" i="12"/>
  <c r="K110" i="12"/>
  <c r="L110" i="12"/>
  <c r="M110" i="12"/>
  <c r="D111" i="12"/>
  <c r="F111" i="12"/>
  <c r="G111" i="12"/>
  <c r="H111" i="12"/>
  <c r="I111" i="12"/>
  <c r="J111" i="12"/>
  <c r="K111" i="12"/>
  <c r="L111" i="12"/>
  <c r="M111" i="12"/>
  <c r="D112" i="12"/>
  <c r="F112" i="12"/>
  <c r="G112" i="12"/>
  <c r="H112" i="12"/>
  <c r="I112" i="12"/>
  <c r="J112" i="12"/>
  <c r="K112" i="12"/>
  <c r="L112" i="12"/>
  <c r="M112" i="12"/>
  <c r="D113" i="12"/>
  <c r="F113" i="12"/>
  <c r="G113" i="12"/>
  <c r="H113" i="12"/>
  <c r="I113" i="12"/>
  <c r="J113" i="12"/>
  <c r="K113" i="12"/>
  <c r="L113" i="12"/>
  <c r="M113" i="12"/>
  <c r="D114" i="12"/>
  <c r="F114" i="12"/>
  <c r="G114" i="12"/>
  <c r="H114" i="12"/>
  <c r="I114" i="12"/>
  <c r="J114" i="12"/>
  <c r="K114" i="12"/>
  <c r="L114" i="12"/>
  <c r="M114" i="12"/>
  <c r="D115" i="12"/>
  <c r="F115" i="12"/>
  <c r="G115" i="12"/>
  <c r="H115" i="12"/>
  <c r="I115" i="12"/>
  <c r="J115" i="12"/>
  <c r="K115" i="12"/>
  <c r="L115" i="12"/>
  <c r="M115" i="12"/>
  <c r="B116" i="12"/>
  <c r="D116" i="12"/>
  <c r="F116" i="12"/>
  <c r="G116" i="12"/>
  <c r="H116" i="12"/>
  <c r="I116" i="12"/>
  <c r="J116" i="12"/>
  <c r="K116" i="12"/>
  <c r="L116" i="12"/>
  <c r="M116" i="12"/>
  <c r="D117" i="12"/>
  <c r="F117" i="12"/>
  <c r="G117" i="12"/>
  <c r="H117" i="12"/>
  <c r="I117" i="12"/>
  <c r="J117" i="12"/>
  <c r="K117" i="12"/>
  <c r="L117" i="12"/>
  <c r="M117" i="12"/>
  <c r="D118" i="12"/>
  <c r="F118" i="12"/>
  <c r="G118" i="12"/>
  <c r="H118" i="12"/>
  <c r="I118" i="12"/>
  <c r="J118" i="12"/>
  <c r="K118" i="12"/>
  <c r="L118" i="12"/>
  <c r="M118" i="12"/>
  <c r="B119" i="12"/>
  <c r="D119" i="12"/>
  <c r="F119" i="12"/>
  <c r="G119" i="12"/>
  <c r="H119" i="12"/>
  <c r="I119" i="12"/>
  <c r="J119" i="12"/>
  <c r="K119" i="12"/>
  <c r="L119" i="12"/>
  <c r="M119" i="12"/>
  <c r="D120" i="12"/>
  <c r="F120" i="12"/>
  <c r="G120" i="12"/>
  <c r="H120" i="12"/>
  <c r="I120" i="12"/>
  <c r="J120" i="12"/>
  <c r="K120" i="12"/>
  <c r="L120" i="12"/>
  <c r="M120" i="12"/>
  <c r="D121" i="12"/>
  <c r="F121" i="12"/>
  <c r="G121" i="12"/>
  <c r="H121" i="12"/>
  <c r="I121" i="12"/>
  <c r="J121" i="12"/>
  <c r="K121" i="12"/>
  <c r="L121" i="12"/>
  <c r="M121" i="12"/>
  <c r="D122" i="12"/>
  <c r="F122" i="12"/>
  <c r="G122" i="12"/>
  <c r="H122" i="12"/>
  <c r="I122" i="12"/>
  <c r="J122" i="12"/>
  <c r="K122" i="12"/>
  <c r="L122" i="12"/>
  <c r="M122" i="12"/>
  <c r="D123" i="12"/>
  <c r="F123" i="12"/>
  <c r="G123" i="12"/>
  <c r="H123" i="12"/>
  <c r="I123" i="12"/>
  <c r="J123" i="12"/>
  <c r="K123" i="12"/>
  <c r="L123" i="12"/>
  <c r="M123" i="12"/>
  <c r="D124" i="12"/>
  <c r="F124" i="12"/>
  <c r="G124" i="12"/>
  <c r="H124" i="12"/>
  <c r="I124" i="12"/>
  <c r="J124" i="12"/>
  <c r="K124" i="12"/>
  <c r="L124" i="12"/>
  <c r="M124" i="12"/>
  <c r="D125" i="12"/>
  <c r="F125" i="12"/>
  <c r="G125" i="12"/>
  <c r="H125" i="12"/>
  <c r="I125" i="12"/>
  <c r="J125" i="12"/>
  <c r="K125" i="12"/>
  <c r="L125" i="12"/>
  <c r="M125" i="12"/>
  <c r="D126" i="12"/>
  <c r="F126" i="12"/>
  <c r="G126" i="12"/>
  <c r="H126" i="12"/>
  <c r="I126" i="12"/>
  <c r="J126" i="12"/>
  <c r="K126" i="12"/>
  <c r="L126" i="12"/>
  <c r="M126" i="12"/>
  <c r="D127" i="12"/>
  <c r="F127" i="12"/>
  <c r="G127" i="12"/>
  <c r="H127" i="12"/>
  <c r="I127" i="12"/>
  <c r="J127" i="12"/>
  <c r="K127" i="12"/>
  <c r="L127" i="12"/>
  <c r="M127" i="12"/>
  <c r="D128" i="12"/>
  <c r="F128" i="12"/>
  <c r="G128" i="12"/>
  <c r="H128" i="12"/>
  <c r="I128" i="12"/>
  <c r="J128" i="12"/>
  <c r="K128" i="12"/>
  <c r="L128" i="12"/>
  <c r="M128" i="12"/>
  <c r="D129" i="12"/>
  <c r="F129" i="12"/>
  <c r="G129" i="12"/>
  <c r="H129" i="12"/>
  <c r="I129" i="12"/>
  <c r="J129" i="12"/>
  <c r="K129" i="12"/>
  <c r="L129" i="12"/>
  <c r="M129" i="12"/>
  <c r="D130" i="12"/>
  <c r="F130" i="12"/>
  <c r="G130" i="12"/>
  <c r="H130" i="12"/>
  <c r="I130" i="12"/>
  <c r="J130" i="12"/>
  <c r="K130" i="12"/>
  <c r="L130" i="12"/>
  <c r="M130" i="12"/>
  <c r="D131" i="12"/>
  <c r="F131" i="12"/>
  <c r="G131" i="12"/>
  <c r="H131" i="12"/>
  <c r="I131" i="12"/>
  <c r="J131" i="12"/>
  <c r="K131" i="12"/>
  <c r="L131" i="12"/>
  <c r="M131" i="12"/>
  <c r="D132" i="12"/>
  <c r="F132" i="12"/>
  <c r="G132" i="12"/>
  <c r="H132" i="12"/>
  <c r="I132" i="12"/>
  <c r="J132" i="12"/>
  <c r="K132" i="12"/>
  <c r="L132" i="12"/>
  <c r="M132" i="12"/>
  <c r="D133" i="12"/>
  <c r="F133" i="12"/>
  <c r="G133" i="12"/>
  <c r="H133" i="12"/>
  <c r="I133" i="12"/>
  <c r="J133" i="12"/>
  <c r="K133" i="12"/>
  <c r="L133" i="12"/>
  <c r="M133" i="12"/>
  <c r="D134" i="12"/>
  <c r="F134" i="12"/>
  <c r="G134" i="12"/>
  <c r="H134" i="12"/>
  <c r="I134" i="12"/>
  <c r="J134" i="12"/>
  <c r="K134" i="12"/>
  <c r="L134" i="12"/>
  <c r="M134" i="12"/>
  <c r="B135" i="12"/>
  <c r="D135" i="12"/>
  <c r="F135" i="12"/>
  <c r="G135" i="12"/>
  <c r="H135" i="12"/>
  <c r="I135" i="12"/>
  <c r="J135" i="12"/>
  <c r="K135" i="12"/>
  <c r="L135" i="12"/>
  <c r="M135" i="12"/>
  <c r="D136" i="12"/>
  <c r="F136" i="12"/>
  <c r="G136" i="12"/>
  <c r="H136" i="12"/>
  <c r="I136" i="12"/>
  <c r="J136" i="12"/>
  <c r="K136" i="12"/>
  <c r="L136" i="12"/>
  <c r="M136" i="12"/>
  <c r="D137" i="12"/>
  <c r="F137" i="12"/>
  <c r="G137" i="12"/>
  <c r="H137" i="12"/>
  <c r="I137" i="12"/>
  <c r="J137" i="12"/>
  <c r="K137" i="12"/>
  <c r="L137" i="12"/>
  <c r="M137" i="12"/>
  <c r="D138" i="12"/>
  <c r="F138" i="12"/>
  <c r="G138" i="12"/>
  <c r="H138" i="12"/>
  <c r="I138" i="12"/>
  <c r="J138" i="12"/>
  <c r="K138" i="12"/>
  <c r="L138" i="12"/>
  <c r="M138" i="12"/>
  <c r="D139" i="12"/>
  <c r="F139" i="12"/>
  <c r="G139" i="12"/>
  <c r="H139" i="12"/>
  <c r="I139" i="12"/>
  <c r="J139" i="12"/>
  <c r="K139" i="12"/>
  <c r="L139" i="12"/>
  <c r="M139" i="12"/>
  <c r="D140" i="12"/>
  <c r="F140" i="12"/>
  <c r="G140" i="12"/>
  <c r="H140" i="12"/>
  <c r="I140" i="12"/>
  <c r="J140" i="12"/>
  <c r="K140" i="12"/>
  <c r="L140" i="12"/>
  <c r="M140" i="12"/>
  <c r="D141" i="12"/>
  <c r="F141" i="12"/>
  <c r="G141" i="12"/>
  <c r="H141" i="12"/>
  <c r="I141" i="12"/>
  <c r="J141" i="12"/>
  <c r="K141" i="12"/>
  <c r="L141" i="12"/>
  <c r="M141" i="12"/>
  <c r="D142" i="12"/>
  <c r="F142" i="12"/>
  <c r="G142" i="12"/>
  <c r="H142" i="12"/>
  <c r="I142" i="12"/>
  <c r="J142" i="12"/>
  <c r="K142" i="12"/>
  <c r="L142" i="12"/>
  <c r="M142" i="12"/>
  <c r="D143" i="12"/>
  <c r="F143" i="12"/>
  <c r="G143" i="12"/>
  <c r="H143" i="12"/>
  <c r="I143" i="12"/>
  <c r="J143" i="12"/>
  <c r="K143" i="12"/>
  <c r="L143" i="12"/>
  <c r="M143" i="12"/>
  <c r="D144" i="12"/>
  <c r="F144" i="12"/>
  <c r="G144" i="12"/>
  <c r="H144" i="12"/>
  <c r="I144" i="12"/>
  <c r="J144" i="12"/>
  <c r="K144" i="12"/>
  <c r="L144" i="12"/>
  <c r="M144" i="12"/>
  <c r="D145" i="12"/>
  <c r="F145" i="12"/>
  <c r="G145" i="12"/>
  <c r="H145" i="12"/>
  <c r="I145" i="12"/>
  <c r="J145" i="12"/>
  <c r="K145" i="12"/>
  <c r="L145" i="12"/>
  <c r="M145" i="12"/>
  <c r="D146" i="12"/>
  <c r="F146" i="12"/>
  <c r="G146" i="12"/>
  <c r="H146" i="12"/>
  <c r="I146" i="12"/>
  <c r="J146" i="12"/>
  <c r="K146" i="12"/>
  <c r="L146" i="12"/>
  <c r="M146" i="12"/>
  <c r="D147" i="12"/>
  <c r="F147" i="12"/>
  <c r="G147" i="12"/>
  <c r="H147" i="12"/>
  <c r="I147" i="12"/>
  <c r="J147" i="12"/>
  <c r="K147" i="12"/>
  <c r="L147" i="12"/>
  <c r="M147" i="12"/>
  <c r="B148" i="12"/>
  <c r="D148" i="12"/>
  <c r="F148" i="12"/>
  <c r="G148" i="12"/>
  <c r="H148" i="12"/>
  <c r="I148" i="12"/>
  <c r="J148" i="12"/>
  <c r="K148" i="12"/>
  <c r="L148" i="12"/>
  <c r="M148" i="12"/>
  <c r="D149" i="12"/>
  <c r="F149" i="12"/>
  <c r="G149" i="12"/>
  <c r="H149" i="12"/>
  <c r="I149" i="12"/>
  <c r="J149" i="12"/>
  <c r="K149" i="12"/>
  <c r="L149" i="12"/>
  <c r="M149" i="12"/>
  <c r="D150" i="12"/>
  <c r="F150" i="12"/>
  <c r="G150" i="12"/>
  <c r="H150" i="12"/>
  <c r="I150" i="12"/>
  <c r="J150" i="12"/>
  <c r="K150" i="12"/>
  <c r="L150" i="12"/>
  <c r="M150" i="12"/>
  <c r="B151" i="12"/>
  <c r="D151" i="12"/>
  <c r="F151" i="12"/>
  <c r="G151" i="12"/>
  <c r="H151" i="12"/>
  <c r="I151" i="12"/>
  <c r="J151" i="12"/>
  <c r="K151" i="12"/>
  <c r="L151" i="12"/>
  <c r="M151" i="12"/>
  <c r="D152" i="12"/>
  <c r="F152" i="12"/>
  <c r="G152" i="12"/>
  <c r="H152" i="12"/>
  <c r="I152" i="12"/>
  <c r="J152" i="12"/>
  <c r="K152" i="12"/>
  <c r="L152" i="12"/>
  <c r="M152" i="12"/>
  <c r="D153" i="12"/>
  <c r="F153" i="12"/>
  <c r="G153" i="12"/>
  <c r="H153" i="12"/>
  <c r="I153" i="12"/>
  <c r="J153" i="12"/>
  <c r="K153" i="12"/>
  <c r="L153" i="12"/>
  <c r="M153" i="12"/>
  <c r="D154" i="12"/>
  <c r="F154" i="12"/>
  <c r="G154" i="12"/>
  <c r="H154" i="12"/>
  <c r="I154" i="12"/>
  <c r="J154" i="12"/>
  <c r="K154" i="12"/>
  <c r="L154" i="12"/>
  <c r="M154" i="12"/>
  <c r="D155" i="12"/>
  <c r="F155" i="12"/>
  <c r="G155" i="12"/>
  <c r="H155" i="12"/>
  <c r="I155" i="12"/>
  <c r="J155" i="12"/>
  <c r="K155" i="12"/>
  <c r="L155" i="12"/>
  <c r="M155" i="12"/>
  <c r="B156" i="12"/>
  <c r="D156" i="12"/>
  <c r="F156" i="12"/>
  <c r="G156" i="12"/>
  <c r="H156" i="12"/>
  <c r="I156" i="12"/>
  <c r="J156" i="12"/>
  <c r="K156" i="12"/>
  <c r="L156" i="12"/>
  <c r="M156" i="12"/>
  <c r="D157" i="12"/>
  <c r="F157" i="12"/>
  <c r="G157" i="12"/>
  <c r="H157" i="12"/>
  <c r="I157" i="12"/>
  <c r="J157" i="12"/>
  <c r="K157" i="12"/>
  <c r="L157" i="12"/>
  <c r="M157" i="12"/>
  <c r="D158" i="12"/>
  <c r="F158" i="12"/>
  <c r="G158" i="12"/>
  <c r="H158" i="12"/>
  <c r="I158" i="12"/>
  <c r="J158" i="12"/>
  <c r="K158" i="12"/>
  <c r="L158" i="12"/>
  <c r="M158" i="12"/>
  <c r="D159" i="12"/>
  <c r="F159" i="12"/>
  <c r="G159" i="12"/>
  <c r="H159" i="12"/>
  <c r="I159" i="12"/>
  <c r="J159" i="12"/>
  <c r="K159" i="12"/>
  <c r="L159" i="12"/>
  <c r="M159" i="12"/>
  <c r="D160" i="12"/>
  <c r="F160" i="12"/>
  <c r="G160" i="12"/>
  <c r="H160" i="12"/>
  <c r="I160" i="12"/>
  <c r="J160" i="12"/>
  <c r="K160" i="12"/>
  <c r="L160" i="12"/>
  <c r="M160" i="12"/>
  <c r="D161" i="12"/>
  <c r="F161" i="12"/>
  <c r="G161" i="12"/>
  <c r="H161" i="12"/>
  <c r="I161" i="12"/>
  <c r="J161" i="12"/>
  <c r="K161" i="12"/>
  <c r="L161" i="12"/>
  <c r="M161" i="12"/>
  <c r="D162" i="12"/>
  <c r="F162" i="12"/>
  <c r="G162" i="12"/>
  <c r="H162" i="12"/>
  <c r="I162" i="12"/>
  <c r="J162" i="12"/>
  <c r="K162" i="12"/>
  <c r="L162" i="12"/>
  <c r="M162" i="12"/>
  <c r="D163" i="12"/>
  <c r="F163" i="12"/>
  <c r="G163" i="12"/>
  <c r="H163" i="12"/>
  <c r="I163" i="12"/>
  <c r="J163" i="12"/>
  <c r="K163" i="12"/>
  <c r="L163" i="12"/>
  <c r="M163" i="12"/>
  <c r="D164" i="12"/>
  <c r="F164" i="12"/>
  <c r="G164" i="12"/>
  <c r="H164" i="12"/>
  <c r="I164" i="12"/>
  <c r="J164" i="12"/>
  <c r="K164" i="12"/>
  <c r="L164" i="12"/>
  <c r="M164" i="12"/>
  <c r="D165" i="12"/>
  <c r="F165" i="12"/>
  <c r="G165" i="12"/>
  <c r="H165" i="12"/>
  <c r="I165" i="12"/>
  <c r="J165" i="12"/>
  <c r="K165" i="12"/>
  <c r="L165" i="12"/>
  <c r="M165" i="12"/>
  <c r="D166" i="12"/>
  <c r="F166" i="12"/>
  <c r="G166" i="12"/>
  <c r="H166" i="12"/>
  <c r="I166" i="12"/>
  <c r="J166" i="12"/>
  <c r="K166" i="12"/>
  <c r="L166" i="12"/>
  <c r="M166" i="12"/>
  <c r="B167" i="12"/>
  <c r="D167" i="12"/>
  <c r="F167" i="12"/>
  <c r="G167" i="12"/>
  <c r="H167" i="12"/>
  <c r="I167" i="12"/>
  <c r="J167" i="12"/>
  <c r="K167" i="12"/>
  <c r="L167" i="12"/>
  <c r="M167" i="12"/>
  <c r="D168" i="12"/>
  <c r="F168" i="12"/>
  <c r="G168" i="12"/>
  <c r="H168" i="12"/>
  <c r="I168" i="12"/>
  <c r="J168" i="12"/>
  <c r="K168" i="12"/>
  <c r="L168" i="12"/>
  <c r="M168" i="12"/>
  <c r="D169" i="12"/>
  <c r="F169" i="12"/>
  <c r="G169" i="12"/>
  <c r="H169" i="12"/>
  <c r="I169" i="12"/>
  <c r="J169" i="12"/>
  <c r="K169" i="12"/>
  <c r="L169" i="12"/>
  <c r="M169" i="12"/>
  <c r="D170" i="12"/>
  <c r="F170" i="12"/>
  <c r="G170" i="12"/>
  <c r="H170" i="12"/>
  <c r="I170" i="12"/>
  <c r="J170" i="12"/>
  <c r="K170" i="12"/>
  <c r="L170" i="12"/>
  <c r="M170" i="12"/>
  <c r="D171" i="12"/>
  <c r="F171" i="12"/>
  <c r="G171" i="12"/>
  <c r="H171" i="12"/>
  <c r="I171" i="12"/>
  <c r="J171" i="12"/>
  <c r="K171" i="12"/>
  <c r="L171" i="12"/>
  <c r="M171" i="12"/>
  <c r="D172" i="12"/>
  <c r="F172" i="12"/>
  <c r="G172" i="12"/>
  <c r="H172" i="12"/>
  <c r="I172" i="12"/>
  <c r="J172" i="12"/>
  <c r="K172" i="12"/>
  <c r="L172" i="12"/>
  <c r="M172" i="12"/>
  <c r="D173" i="12"/>
  <c r="F173" i="12"/>
  <c r="G173" i="12"/>
  <c r="H173" i="12"/>
  <c r="I173" i="12"/>
  <c r="J173" i="12"/>
  <c r="K173" i="12"/>
  <c r="L173" i="12"/>
  <c r="M173" i="12"/>
  <c r="D174" i="12"/>
  <c r="F174" i="12"/>
  <c r="G174" i="12"/>
  <c r="H174" i="12"/>
  <c r="I174" i="12"/>
  <c r="J174" i="12"/>
  <c r="K174" i="12"/>
  <c r="L174" i="12"/>
  <c r="M174" i="12"/>
  <c r="D175" i="12"/>
  <c r="F175" i="12"/>
  <c r="G175" i="12"/>
  <c r="H175" i="12"/>
  <c r="I175" i="12"/>
  <c r="J175" i="12"/>
  <c r="K175" i="12"/>
  <c r="L175" i="12"/>
  <c r="M175" i="12"/>
  <c r="D176" i="12"/>
  <c r="F176" i="12"/>
  <c r="G176" i="12"/>
  <c r="H176" i="12"/>
  <c r="I176" i="12"/>
  <c r="J176" i="12"/>
  <c r="K176" i="12"/>
  <c r="L176" i="12"/>
  <c r="M176" i="12"/>
  <c r="D177" i="12"/>
  <c r="F177" i="12"/>
  <c r="G177" i="12"/>
  <c r="H177" i="12"/>
  <c r="I177" i="12"/>
  <c r="J177" i="12"/>
  <c r="K177" i="12"/>
  <c r="L177" i="12"/>
  <c r="M177" i="12"/>
  <c r="D178" i="12"/>
  <c r="F178" i="12"/>
  <c r="G178" i="12"/>
  <c r="H178" i="12"/>
  <c r="I178" i="12"/>
  <c r="J178" i="12"/>
  <c r="K178" i="12"/>
  <c r="L178" i="12"/>
  <c r="M178" i="12"/>
  <c r="D179" i="12"/>
  <c r="F179" i="12"/>
  <c r="G179" i="12"/>
  <c r="H179" i="12"/>
  <c r="I179" i="12"/>
  <c r="J179" i="12"/>
  <c r="K179" i="12"/>
  <c r="L179" i="12"/>
  <c r="M179" i="12"/>
  <c r="D180" i="12"/>
  <c r="F180" i="12"/>
  <c r="G180" i="12"/>
  <c r="H180" i="12"/>
  <c r="I180" i="12"/>
  <c r="J180" i="12"/>
  <c r="K180" i="12"/>
  <c r="L180" i="12"/>
  <c r="M180" i="12"/>
  <c r="D181" i="12"/>
  <c r="F181" i="12"/>
  <c r="G181" i="12"/>
  <c r="H181" i="12"/>
  <c r="I181" i="12"/>
  <c r="J181" i="12"/>
  <c r="K181" i="12"/>
  <c r="L181" i="12"/>
  <c r="M181" i="12"/>
  <c r="D182" i="12"/>
  <c r="F182" i="12"/>
  <c r="G182" i="12"/>
  <c r="H182" i="12"/>
  <c r="I182" i="12"/>
  <c r="J182" i="12"/>
  <c r="K182" i="12"/>
  <c r="L182" i="12"/>
  <c r="M182" i="12"/>
  <c r="B183" i="12"/>
  <c r="D183" i="12"/>
  <c r="F183" i="12"/>
  <c r="G183" i="12"/>
  <c r="H183" i="12"/>
  <c r="I183" i="12"/>
  <c r="J183" i="12"/>
  <c r="K183" i="12"/>
  <c r="L183" i="12"/>
  <c r="M183" i="12"/>
  <c r="D184" i="12"/>
  <c r="F184" i="12"/>
  <c r="G184" i="12"/>
  <c r="H184" i="12"/>
  <c r="I184" i="12"/>
  <c r="J184" i="12"/>
  <c r="K184" i="12"/>
  <c r="L184" i="12"/>
  <c r="M184" i="12"/>
  <c r="D185" i="12"/>
  <c r="F185" i="12"/>
  <c r="G185" i="12"/>
  <c r="H185" i="12"/>
  <c r="I185" i="12"/>
  <c r="J185" i="12"/>
  <c r="K185" i="12"/>
  <c r="L185" i="12"/>
  <c r="M185" i="12"/>
  <c r="D186" i="12"/>
  <c r="F186" i="12"/>
  <c r="G186" i="12"/>
  <c r="H186" i="12"/>
  <c r="I186" i="12"/>
  <c r="J186" i="12"/>
  <c r="K186" i="12"/>
  <c r="L186" i="12"/>
  <c r="M186" i="12"/>
  <c r="D187" i="12"/>
  <c r="F187" i="12"/>
  <c r="G187" i="12"/>
  <c r="H187" i="12"/>
  <c r="I187" i="12"/>
  <c r="J187" i="12"/>
  <c r="K187" i="12"/>
  <c r="L187" i="12"/>
  <c r="M187" i="12"/>
  <c r="B188" i="12"/>
  <c r="D188" i="12"/>
  <c r="F188" i="12"/>
  <c r="G188" i="12"/>
  <c r="H188" i="12"/>
  <c r="I188" i="12"/>
  <c r="J188" i="12"/>
  <c r="K188" i="12"/>
  <c r="L188" i="12"/>
  <c r="M188" i="12"/>
  <c r="D189" i="12"/>
  <c r="F189" i="12"/>
  <c r="G189" i="12"/>
  <c r="H189" i="12"/>
  <c r="I189" i="12"/>
  <c r="J189" i="12"/>
  <c r="K189" i="12"/>
  <c r="L189" i="12"/>
  <c r="M189" i="12"/>
  <c r="D190" i="12"/>
  <c r="F190" i="12"/>
  <c r="G190" i="12"/>
  <c r="H190" i="12"/>
  <c r="I190" i="12"/>
  <c r="J190" i="12"/>
  <c r="K190" i="12"/>
  <c r="L190" i="12"/>
  <c r="M190" i="12"/>
  <c r="D191" i="12"/>
  <c r="F191" i="12"/>
  <c r="G191" i="12"/>
  <c r="H191" i="12"/>
  <c r="I191" i="12"/>
  <c r="J191" i="12"/>
  <c r="K191" i="12"/>
  <c r="L191" i="12"/>
  <c r="M191" i="12"/>
  <c r="D192" i="12"/>
  <c r="F192" i="12"/>
  <c r="G192" i="12"/>
  <c r="H192" i="12"/>
  <c r="I192" i="12"/>
  <c r="J192" i="12"/>
  <c r="K192" i="12"/>
  <c r="L192" i="12"/>
  <c r="M192" i="12"/>
  <c r="D193" i="12"/>
  <c r="F193" i="12"/>
  <c r="G193" i="12"/>
  <c r="H193" i="12"/>
  <c r="I193" i="12"/>
  <c r="J193" i="12"/>
  <c r="K193" i="12"/>
  <c r="L193" i="12"/>
  <c r="M193" i="12"/>
  <c r="D194" i="12"/>
  <c r="F194" i="12"/>
  <c r="G194" i="12"/>
  <c r="H194" i="12"/>
  <c r="I194" i="12"/>
  <c r="J194" i="12"/>
  <c r="K194" i="12"/>
  <c r="L194" i="12"/>
  <c r="M194" i="12"/>
  <c r="D195" i="12"/>
  <c r="F195" i="12"/>
  <c r="G195" i="12"/>
  <c r="H195" i="12"/>
  <c r="I195" i="12"/>
  <c r="J195" i="12"/>
  <c r="K195" i="12"/>
  <c r="L195" i="12"/>
  <c r="M195" i="12"/>
  <c r="B196" i="12"/>
  <c r="D196" i="12"/>
  <c r="F196" i="12"/>
  <c r="G196" i="12"/>
  <c r="H196" i="12"/>
  <c r="I196" i="12"/>
  <c r="J196" i="12"/>
  <c r="K196" i="12"/>
  <c r="L196" i="12"/>
  <c r="M196" i="12"/>
  <c r="D197" i="12"/>
  <c r="F197" i="12"/>
  <c r="G197" i="12"/>
  <c r="H197" i="12"/>
  <c r="I197" i="12"/>
  <c r="J197" i="12"/>
  <c r="K197" i="12"/>
  <c r="L197" i="12"/>
  <c r="M197" i="12"/>
  <c r="D198" i="12"/>
  <c r="F198" i="12"/>
  <c r="G198" i="12"/>
  <c r="H198" i="12"/>
  <c r="I198" i="12"/>
  <c r="J198" i="12"/>
  <c r="K198" i="12"/>
  <c r="L198" i="12"/>
  <c r="M198" i="12"/>
  <c r="B199" i="12"/>
  <c r="D199" i="12"/>
  <c r="F199" i="12"/>
  <c r="G199" i="12"/>
  <c r="H199" i="12"/>
  <c r="I199" i="12"/>
  <c r="J199" i="12"/>
  <c r="K199" i="12"/>
  <c r="L199" i="12"/>
  <c r="M199" i="12"/>
  <c r="D200" i="12"/>
  <c r="F200" i="12"/>
  <c r="G200" i="12"/>
  <c r="H200" i="12"/>
  <c r="I200" i="12"/>
  <c r="J200" i="12"/>
  <c r="K200" i="12"/>
  <c r="L200" i="12"/>
  <c r="M200" i="12"/>
  <c r="D201" i="12"/>
  <c r="F201" i="12"/>
  <c r="G201" i="12"/>
  <c r="H201" i="12"/>
  <c r="I201" i="12"/>
  <c r="J201" i="12"/>
  <c r="K201" i="12"/>
  <c r="L201" i="12"/>
  <c r="M201" i="12"/>
  <c r="D202" i="12"/>
  <c r="F202" i="12"/>
  <c r="G202" i="12"/>
  <c r="H202" i="12"/>
  <c r="I202" i="12"/>
  <c r="J202" i="12"/>
  <c r="K202" i="12"/>
  <c r="L202" i="12"/>
  <c r="M202" i="12"/>
  <c r="D203" i="12"/>
  <c r="F203" i="12"/>
  <c r="G203" i="12"/>
  <c r="H203" i="12"/>
  <c r="I203" i="12"/>
  <c r="J203" i="12"/>
  <c r="K203" i="12"/>
  <c r="L203" i="12"/>
  <c r="M203" i="12"/>
  <c r="D204" i="12"/>
  <c r="F204" i="12"/>
  <c r="G204" i="12"/>
  <c r="H204" i="12"/>
  <c r="I204" i="12"/>
  <c r="J204" i="12"/>
  <c r="K204" i="12"/>
  <c r="L204" i="12"/>
  <c r="M204" i="12"/>
  <c r="D205" i="12"/>
  <c r="F205" i="12"/>
  <c r="G205" i="12"/>
  <c r="H205" i="12"/>
  <c r="I205" i="12"/>
  <c r="J205" i="12"/>
  <c r="K205" i="12"/>
  <c r="L205" i="12"/>
  <c r="M205" i="12"/>
  <c r="D206" i="12"/>
  <c r="F206" i="12"/>
  <c r="G206" i="12"/>
  <c r="H206" i="12"/>
  <c r="I206" i="12"/>
  <c r="J206" i="12"/>
  <c r="K206" i="12"/>
  <c r="L206" i="12"/>
  <c r="M206" i="12"/>
  <c r="D207" i="12"/>
  <c r="F207" i="12"/>
  <c r="G207" i="12"/>
  <c r="H207" i="12"/>
  <c r="I207" i="12"/>
  <c r="J207" i="12"/>
  <c r="K207" i="12"/>
  <c r="L207" i="12"/>
  <c r="M207" i="12"/>
  <c r="D208" i="12"/>
  <c r="F208" i="12"/>
  <c r="G208" i="12"/>
  <c r="H208" i="12"/>
  <c r="I208" i="12"/>
  <c r="J208" i="12"/>
  <c r="K208" i="12"/>
  <c r="L208" i="12"/>
  <c r="M208" i="12"/>
  <c r="D209" i="12"/>
  <c r="F209" i="12"/>
  <c r="G209" i="12"/>
  <c r="H209" i="12"/>
  <c r="I209" i="12"/>
  <c r="J209" i="12"/>
  <c r="K209" i="12"/>
  <c r="L209" i="12"/>
  <c r="M209" i="12"/>
  <c r="D210" i="12"/>
  <c r="F210" i="12"/>
  <c r="G210" i="12"/>
  <c r="H210" i="12"/>
  <c r="I210" i="12"/>
  <c r="J210" i="12"/>
  <c r="K210" i="12"/>
  <c r="L210" i="12"/>
  <c r="M210" i="12"/>
  <c r="D211" i="12"/>
  <c r="F211" i="12"/>
  <c r="G211" i="12"/>
  <c r="H211" i="12"/>
  <c r="I211" i="12"/>
  <c r="J211" i="12"/>
  <c r="K211" i="12"/>
  <c r="L211" i="12"/>
  <c r="M211" i="12"/>
  <c r="D212" i="12"/>
  <c r="F212" i="12"/>
  <c r="G212" i="12"/>
  <c r="H212" i="12"/>
  <c r="I212" i="12"/>
  <c r="J212" i="12"/>
  <c r="K212" i="12"/>
  <c r="L212" i="12"/>
  <c r="M212" i="12"/>
  <c r="D213" i="12"/>
  <c r="F213" i="12"/>
  <c r="G213" i="12"/>
  <c r="H213" i="12"/>
  <c r="I213" i="12"/>
  <c r="J213" i="12"/>
  <c r="K213" i="12"/>
  <c r="L213" i="12"/>
  <c r="M213" i="12"/>
  <c r="D214" i="12"/>
  <c r="F214" i="12"/>
  <c r="G214" i="12"/>
  <c r="H214" i="12"/>
  <c r="I214" i="12"/>
  <c r="J214" i="12"/>
  <c r="K214" i="12"/>
  <c r="L214" i="12"/>
  <c r="M214" i="12"/>
  <c r="B215" i="12"/>
  <c r="D215" i="12"/>
  <c r="F215" i="12"/>
  <c r="G215" i="12"/>
  <c r="H215" i="12"/>
  <c r="I215" i="12"/>
  <c r="J215" i="12"/>
  <c r="K215" i="12"/>
  <c r="L215" i="12"/>
  <c r="M215" i="12"/>
  <c r="D216" i="12"/>
  <c r="F216" i="12"/>
  <c r="G216" i="12"/>
  <c r="H216" i="12"/>
  <c r="I216" i="12"/>
  <c r="J216" i="12"/>
  <c r="K216" i="12"/>
  <c r="L216" i="12"/>
  <c r="M216" i="12"/>
  <c r="D217" i="12"/>
  <c r="F217" i="12"/>
  <c r="G217" i="12"/>
  <c r="H217" i="12"/>
  <c r="I217" i="12"/>
  <c r="J217" i="12"/>
  <c r="K217" i="12"/>
  <c r="L217" i="12"/>
  <c r="M217" i="12"/>
  <c r="D218" i="12"/>
  <c r="F218" i="12"/>
  <c r="G218" i="12"/>
  <c r="H218" i="12"/>
  <c r="I218" i="12"/>
  <c r="J218" i="12"/>
  <c r="K218" i="12"/>
  <c r="L218" i="12"/>
  <c r="M218" i="12"/>
  <c r="D219" i="12"/>
  <c r="F219" i="12"/>
  <c r="G219" i="12"/>
  <c r="H219" i="12"/>
  <c r="I219" i="12"/>
  <c r="J219" i="12"/>
  <c r="K219" i="12"/>
  <c r="L219" i="12"/>
  <c r="M219" i="12"/>
  <c r="D220" i="12"/>
  <c r="F220" i="12"/>
  <c r="G220" i="12"/>
  <c r="H220" i="12"/>
  <c r="I220" i="12"/>
  <c r="J220" i="12"/>
  <c r="K220" i="12"/>
  <c r="L220" i="12"/>
  <c r="M220" i="12"/>
  <c r="D221" i="12"/>
  <c r="F221" i="12"/>
  <c r="G221" i="12"/>
  <c r="H221" i="12"/>
  <c r="I221" i="12"/>
  <c r="J221" i="12"/>
  <c r="K221" i="12"/>
  <c r="L221" i="12"/>
  <c r="M221" i="12"/>
  <c r="D222" i="12"/>
  <c r="F222" i="12"/>
  <c r="G222" i="12"/>
  <c r="H222" i="12"/>
  <c r="I222" i="12"/>
  <c r="J222" i="12"/>
  <c r="K222" i="12"/>
  <c r="L222" i="12"/>
  <c r="M222" i="12"/>
  <c r="D223" i="12"/>
  <c r="F223" i="12"/>
  <c r="G223" i="12"/>
  <c r="H223" i="12"/>
  <c r="I223" i="12"/>
  <c r="J223" i="12"/>
  <c r="K223" i="12"/>
  <c r="L223" i="12"/>
  <c r="M223" i="12"/>
  <c r="D224" i="12"/>
  <c r="F224" i="12"/>
  <c r="G224" i="12"/>
  <c r="H224" i="12"/>
  <c r="I224" i="12"/>
  <c r="J224" i="12"/>
  <c r="K224" i="12"/>
  <c r="L224" i="12"/>
  <c r="M224" i="12"/>
  <c r="D225" i="12"/>
  <c r="F225" i="12"/>
  <c r="G225" i="12"/>
  <c r="H225" i="12"/>
  <c r="I225" i="12"/>
  <c r="J225" i="12"/>
  <c r="K225" i="12"/>
  <c r="L225" i="12"/>
  <c r="M225" i="12"/>
  <c r="D226" i="12"/>
  <c r="F226" i="12"/>
  <c r="G226" i="12"/>
  <c r="H226" i="12"/>
  <c r="I226" i="12"/>
  <c r="J226" i="12"/>
  <c r="K226" i="12"/>
  <c r="L226" i="12"/>
  <c r="M226" i="12"/>
  <c r="D227" i="12"/>
  <c r="F227" i="12"/>
  <c r="G227" i="12"/>
  <c r="H227" i="12"/>
  <c r="I227" i="12"/>
  <c r="J227" i="12"/>
  <c r="K227" i="12"/>
  <c r="L227" i="12"/>
  <c r="M227" i="12"/>
  <c r="D228" i="12"/>
  <c r="F228" i="12"/>
  <c r="G228" i="12"/>
  <c r="H228" i="12"/>
  <c r="I228" i="12"/>
  <c r="J228" i="12"/>
  <c r="K228" i="12"/>
  <c r="L228" i="12"/>
  <c r="M228" i="12"/>
  <c r="D229" i="12"/>
  <c r="F229" i="12"/>
  <c r="G229" i="12"/>
  <c r="H229" i="12"/>
  <c r="I229" i="12"/>
  <c r="J229" i="12"/>
  <c r="K229" i="12"/>
  <c r="L229" i="12"/>
  <c r="M229" i="12"/>
  <c r="D230" i="12"/>
  <c r="F230" i="12"/>
  <c r="G230" i="12"/>
  <c r="H230" i="12"/>
  <c r="I230" i="12"/>
  <c r="J230" i="12"/>
  <c r="K230" i="12"/>
  <c r="L230" i="12"/>
  <c r="M230" i="12"/>
  <c r="B231" i="12"/>
  <c r="D231" i="12"/>
  <c r="F231" i="12"/>
  <c r="G231" i="12"/>
  <c r="H231" i="12"/>
  <c r="I231" i="12"/>
  <c r="J231" i="12"/>
  <c r="K231" i="12"/>
  <c r="L231" i="12"/>
  <c r="M231" i="12"/>
  <c r="D232" i="12"/>
  <c r="F232" i="12"/>
  <c r="G232" i="12"/>
  <c r="H232" i="12"/>
  <c r="I232" i="12"/>
  <c r="J232" i="12"/>
  <c r="K232" i="12"/>
  <c r="L232" i="12"/>
  <c r="M232" i="12"/>
  <c r="D233" i="12"/>
  <c r="F233" i="12"/>
  <c r="G233" i="12"/>
  <c r="H233" i="12"/>
  <c r="I233" i="12"/>
  <c r="J233" i="12"/>
  <c r="K233" i="12"/>
  <c r="L233" i="12"/>
  <c r="M233" i="12"/>
  <c r="D234" i="12"/>
  <c r="F234" i="12"/>
  <c r="G234" i="12"/>
  <c r="H234" i="12"/>
  <c r="I234" i="12"/>
  <c r="J234" i="12"/>
  <c r="K234" i="12"/>
  <c r="L234" i="12"/>
  <c r="M234" i="12"/>
  <c r="D235" i="12"/>
  <c r="F235" i="12"/>
  <c r="G235" i="12"/>
  <c r="H235" i="12"/>
  <c r="I235" i="12"/>
  <c r="J235" i="12"/>
  <c r="K235" i="12"/>
  <c r="L235" i="12"/>
  <c r="M235" i="12"/>
  <c r="B236" i="12"/>
  <c r="D236" i="12"/>
  <c r="F236" i="12"/>
  <c r="G236" i="12"/>
  <c r="H236" i="12"/>
  <c r="I236" i="12"/>
  <c r="J236" i="12"/>
  <c r="K236" i="12"/>
  <c r="L236" i="12"/>
  <c r="M236" i="12"/>
  <c r="D237" i="12"/>
  <c r="F237" i="12"/>
  <c r="G237" i="12"/>
  <c r="H237" i="12"/>
  <c r="I237" i="12"/>
  <c r="J237" i="12"/>
  <c r="K237" i="12"/>
  <c r="L237" i="12"/>
  <c r="M237" i="12"/>
  <c r="D238" i="12"/>
  <c r="F238" i="12"/>
  <c r="G238" i="12"/>
  <c r="H238" i="12"/>
  <c r="I238" i="12"/>
  <c r="J238" i="12"/>
  <c r="K238" i="12"/>
  <c r="L238" i="12"/>
  <c r="M238" i="12"/>
  <c r="D239" i="12"/>
  <c r="F239" i="12"/>
  <c r="G239" i="12"/>
  <c r="H239" i="12"/>
  <c r="I239" i="12"/>
  <c r="J239" i="12"/>
  <c r="K239" i="12"/>
  <c r="L239" i="12"/>
  <c r="M239" i="12"/>
  <c r="D240" i="12"/>
  <c r="F240" i="12"/>
  <c r="G240" i="12"/>
  <c r="H240" i="12"/>
  <c r="I240" i="12"/>
  <c r="J240" i="12"/>
  <c r="K240" i="12"/>
  <c r="L240" i="12"/>
  <c r="M240" i="12"/>
  <c r="D241" i="12"/>
  <c r="F241" i="12"/>
  <c r="G241" i="12"/>
  <c r="H241" i="12"/>
  <c r="I241" i="12"/>
  <c r="J241" i="12"/>
  <c r="K241" i="12"/>
  <c r="L241" i="12"/>
  <c r="M241" i="12"/>
  <c r="D242" i="12"/>
  <c r="F242" i="12"/>
  <c r="G242" i="12"/>
  <c r="H242" i="12"/>
  <c r="I242" i="12"/>
  <c r="J242" i="12"/>
  <c r="K242" i="12"/>
  <c r="L242" i="12"/>
  <c r="M242" i="12"/>
  <c r="D243" i="12"/>
  <c r="F243" i="12"/>
  <c r="G243" i="12"/>
  <c r="H243" i="12"/>
  <c r="I243" i="12"/>
  <c r="J243" i="12"/>
  <c r="K243" i="12"/>
  <c r="L243" i="12"/>
  <c r="M243" i="12"/>
  <c r="B244" i="12"/>
  <c r="D244" i="12"/>
  <c r="F244" i="12"/>
  <c r="G244" i="12"/>
  <c r="H244" i="12"/>
  <c r="I244" i="12"/>
  <c r="J244" i="12"/>
  <c r="K244" i="12"/>
  <c r="L244" i="12"/>
  <c r="M244" i="12"/>
  <c r="D245" i="12"/>
  <c r="F245" i="12"/>
  <c r="G245" i="12"/>
  <c r="H245" i="12"/>
  <c r="I245" i="12"/>
  <c r="J245" i="12"/>
  <c r="K245" i="12"/>
  <c r="L245" i="12"/>
  <c r="M245" i="12"/>
  <c r="D246" i="12"/>
  <c r="F246" i="12"/>
  <c r="G246" i="12"/>
  <c r="H246" i="12"/>
  <c r="I246" i="12"/>
  <c r="J246" i="12"/>
  <c r="K246" i="12"/>
  <c r="L246" i="12"/>
  <c r="M246" i="12"/>
  <c r="B247" i="12"/>
  <c r="D247" i="12"/>
  <c r="F247" i="12"/>
  <c r="G247" i="12"/>
  <c r="H247" i="12"/>
  <c r="I247" i="12"/>
  <c r="J247" i="12"/>
  <c r="K247" i="12"/>
  <c r="L247" i="12"/>
  <c r="M247" i="12"/>
  <c r="D248" i="12"/>
  <c r="F248" i="12"/>
  <c r="G248" i="12"/>
  <c r="H248" i="12"/>
  <c r="I248" i="12"/>
  <c r="J248" i="12"/>
  <c r="K248" i="12"/>
  <c r="L248" i="12"/>
  <c r="M248" i="12"/>
  <c r="D249" i="12"/>
  <c r="F249" i="12"/>
  <c r="G249" i="12"/>
  <c r="H249" i="12"/>
  <c r="I249" i="12"/>
  <c r="J249" i="12"/>
  <c r="K249" i="12"/>
  <c r="L249" i="12"/>
  <c r="M249" i="12"/>
  <c r="D250" i="12"/>
  <c r="F250" i="12"/>
  <c r="G250" i="12"/>
  <c r="H250" i="12"/>
  <c r="I250" i="12"/>
  <c r="J250" i="12"/>
  <c r="K250" i="12"/>
  <c r="L250" i="12"/>
  <c r="M250" i="12"/>
  <c r="D251" i="12"/>
  <c r="F251" i="12"/>
  <c r="G251" i="12"/>
  <c r="H251" i="12"/>
  <c r="I251" i="12"/>
  <c r="J251" i="12"/>
  <c r="K251" i="12"/>
  <c r="L251" i="12"/>
  <c r="M251" i="12"/>
  <c r="D252" i="12"/>
  <c r="F252" i="12"/>
  <c r="G252" i="12"/>
  <c r="H252" i="12"/>
  <c r="I252" i="12"/>
  <c r="J252" i="12"/>
  <c r="K252" i="12"/>
  <c r="L252" i="12"/>
  <c r="M252" i="12"/>
  <c r="D253" i="12"/>
  <c r="F253" i="12"/>
  <c r="G253" i="12"/>
  <c r="H253" i="12"/>
  <c r="I253" i="12"/>
  <c r="J253" i="12"/>
  <c r="K253" i="12"/>
  <c r="L253" i="12"/>
  <c r="M253" i="12"/>
  <c r="D254" i="12"/>
  <c r="F254" i="12"/>
  <c r="G254" i="12"/>
  <c r="H254" i="12"/>
  <c r="I254" i="12"/>
  <c r="J254" i="12"/>
  <c r="K254" i="12"/>
  <c r="L254" i="12"/>
  <c r="M254" i="12"/>
  <c r="D255" i="12"/>
  <c r="F255" i="12"/>
  <c r="G255" i="12"/>
  <c r="H255" i="12"/>
  <c r="I255" i="12"/>
  <c r="J255" i="12"/>
  <c r="K255" i="12"/>
  <c r="L255" i="12"/>
  <c r="M255" i="12"/>
  <c r="D256" i="12"/>
  <c r="F256" i="12"/>
  <c r="G256" i="12"/>
  <c r="H256" i="12"/>
  <c r="I256" i="12"/>
  <c r="J256" i="12"/>
  <c r="K256" i="12"/>
  <c r="L256" i="12"/>
  <c r="M256" i="12"/>
  <c r="D257" i="12"/>
  <c r="F257" i="12"/>
  <c r="G257" i="12"/>
  <c r="H257" i="12"/>
  <c r="I257" i="12"/>
  <c r="J257" i="12"/>
  <c r="K257" i="12"/>
  <c r="L257" i="12"/>
  <c r="M257" i="12"/>
  <c r="D258" i="12"/>
  <c r="F258" i="12"/>
  <c r="G258" i="12"/>
  <c r="H258" i="12"/>
  <c r="I258" i="12"/>
  <c r="J258" i="12"/>
  <c r="K258" i="12"/>
  <c r="L258" i="12"/>
  <c r="M258" i="12"/>
  <c r="D259" i="12"/>
  <c r="F259" i="12"/>
  <c r="G259" i="12"/>
  <c r="H259" i="12"/>
  <c r="I259" i="12"/>
  <c r="J259" i="12"/>
  <c r="K259" i="12"/>
  <c r="L259" i="12"/>
  <c r="M259" i="12"/>
  <c r="D260" i="12"/>
  <c r="F260" i="12"/>
  <c r="G260" i="12"/>
  <c r="H260" i="12"/>
  <c r="I260" i="12"/>
  <c r="J260" i="12"/>
  <c r="K260" i="12"/>
  <c r="L260" i="12"/>
  <c r="M260" i="12"/>
  <c r="D261" i="12"/>
  <c r="F261" i="12"/>
  <c r="G261" i="12"/>
  <c r="H261" i="12"/>
  <c r="I261" i="12"/>
  <c r="J261" i="12"/>
  <c r="K261" i="12"/>
  <c r="L261" i="12"/>
  <c r="M261" i="12"/>
  <c r="D262" i="12"/>
  <c r="F262" i="12"/>
  <c r="G262" i="12"/>
  <c r="H262" i="12"/>
  <c r="I262" i="12"/>
  <c r="J262" i="12"/>
  <c r="K262" i="12"/>
  <c r="L262" i="12"/>
  <c r="M262" i="12"/>
  <c r="B263" i="12"/>
  <c r="D263" i="12"/>
  <c r="F263" i="12"/>
  <c r="G263" i="12"/>
  <c r="H263" i="12"/>
  <c r="I263" i="12"/>
  <c r="J263" i="12"/>
  <c r="K263" i="12"/>
  <c r="L263" i="12"/>
  <c r="M263" i="12"/>
  <c r="D264" i="12"/>
  <c r="F264" i="12"/>
  <c r="G264" i="12"/>
  <c r="H264" i="12"/>
  <c r="I264" i="12"/>
  <c r="J264" i="12"/>
  <c r="K264" i="12"/>
  <c r="L264" i="12"/>
  <c r="M264" i="12"/>
  <c r="Y66" i="11"/>
  <c r="E63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Y60" i="11"/>
  <c r="E57" i="12" s="1"/>
  <c r="Y61" i="11"/>
  <c r="E58" i="12" s="1"/>
  <c r="Y62" i="11"/>
  <c r="E59" i="12" s="1"/>
  <c r="Y63" i="11"/>
  <c r="E60" i="12" s="1"/>
  <c r="Y64" i="11"/>
  <c r="E61" i="12" s="1"/>
  <c r="Y65" i="11"/>
  <c r="E62" i="12" s="1"/>
  <c r="AI54" i="11"/>
  <c r="N51" i="12" s="1"/>
  <c r="AJ54" i="11"/>
  <c r="AI55" i="11"/>
  <c r="N52" i="12" s="1"/>
  <c r="AJ55" i="11"/>
  <c r="AI56" i="11"/>
  <c r="N53" i="12" s="1"/>
  <c r="AJ56" i="11"/>
  <c r="AI57" i="11"/>
  <c r="N54" i="12" s="1"/>
  <c r="AJ57" i="11"/>
  <c r="AI58" i="11"/>
  <c r="N55" i="12" s="1"/>
  <c r="AJ58" i="11"/>
  <c r="AI59" i="11"/>
  <c r="N56" i="12" s="1"/>
  <c r="AJ59" i="11"/>
  <c r="AI60" i="11"/>
  <c r="N57" i="12" s="1"/>
  <c r="AJ60" i="11"/>
  <c r="AI61" i="11"/>
  <c r="N58" i="12" s="1"/>
  <c r="AJ61" i="11"/>
  <c r="AI62" i="11"/>
  <c r="N59" i="12" s="1"/>
  <c r="AJ62" i="11"/>
  <c r="AI63" i="11"/>
  <c r="N60" i="12" s="1"/>
  <c r="AJ63" i="11"/>
  <c r="AI64" i="11"/>
  <c r="N61" i="12" s="1"/>
  <c r="AJ64" i="11"/>
  <c r="AI65" i="11"/>
  <c r="N62" i="12" s="1"/>
  <c r="AJ65" i="11"/>
  <c r="AI66" i="11"/>
  <c r="N63" i="12" s="1"/>
  <c r="AJ66" i="11"/>
  <c r="AI67" i="11"/>
  <c r="N64" i="12" s="1"/>
  <c r="AJ67" i="11"/>
  <c r="AI68" i="11"/>
  <c r="N65" i="12" s="1"/>
  <c r="AJ68" i="11"/>
  <c r="AI69" i="11"/>
  <c r="N66" i="12" s="1"/>
  <c r="AJ69" i="11"/>
  <c r="A3" i="17"/>
  <c r="A4" i="17"/>
  <c r="A5" i="17"/>
  <c r="A6" i="17"/>
  <c r="A7" i="17"/>
  <c r="A8" i="17"/>
  <c r="A9" i="17"/>
  <c r="A10" i="17"/>
  <c r="A11" i="17"/>
  <c r="A12" i="17"/>
  <c r="A13" i="17"/>
  <c r="F2" i="17"/>
  <c r="G2" i="17"/>
  <c r="H2" i="17"/>
  <c r="I2" i="17"/>
  <c r="C2" i="17"/>
  <c r="D2" i="17"/>
  <c r="E2" i="17"/>
  <c r="A2" i="17"/>
  <c r="L1" i="7" l="1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AB118" i="12"/>
  <c r="AB119" i="12"/>
  <c r="AB120" i="12"/>
  <c r="AB121" i="12"/>
  <c r="AB122" i="12"/>
  <c r="AB123" i="12"/>
  <c r="AB124" i="12"/>
  <c r="AB125" i="12"/>
  <c r="AB126" i="12"/>
  <c r="AB127" i="12"/>
  <c r="AB117" i="12"/>
  <c r="AC126" i="12" l="1"/>
  <c r="AC123" i="12"/>
  <c r="AC122" i="12"/>
  <c r="AC121" i="12"/>
  <c r="AC117" i="12"/>
  <c r="AC120" i="12"/>
  <c r="AC119" i="12"/>
  <c r="AC118" i="12"/>
  <c r="AC125" i="12"/>
  <c r="AC127" i="12"/>
  <c r="AC124" i="12"/>
  <c r="N40" i="7"/>
  <c r="N42" i="7"/>
  <c r="N38" i="7"/>
  <c r="N52" i="7"/>
  <c r="Z56" i="11" s="1"/>
  <c r="N59" i="7"/>
  <c r="Z63" i="11" s="1"/>
  <c r="N43" i="7"/>
  <c r="N37" i="7"/>
  <c r="N41" i="7"/>
  <c r="N58" i="7"/>
  <c r="Z62" i="11" s="1"/>
  <c r="N54" i="7"/>
  <c r="Z58" i="11" s="1"/>
  <c r="N57" i="7"/>
  <c r="Z61" i="11" s="1"/>
  <c r="N53" i="7"/>
  <c r="Z57" i="11" s="1"/>
  <c r="N51" i="7"/>
  <c r="Z55" i="11" s="1"/>
  <c r="N61" i="7"/>
  <c r="Z65" i="11" s="1"/>
  <c r="N50" i="7"/>
  <c r="Z54" i="11" s="1"/>
  <c r="N46" i="7"/>
  <c r="N60" i="7"/>
  <c r="Z64" i="11" s="1"/>
  <c r="N45" i="7"/>
  <c r="N48" i="7"/>
  <c r="N44" i="7"/>
  <c r="N39" i="7"/>
  <c r="N56" i="7"/>
  <c r="Z60" i="11" s="1"/>
  <c r="N49" i="7"/>
  <c r="N55" i="7"/>
  <c r="Z59" i="11" s="1"/>
  <c r="N47" i="7"/>
  <c r="Y9" i="11"/>
  <c r="E6" i="12" s="1"/>
  <c r="AI48" i="12"/>
  <c r="AI49" i="12"/>
  <c r="L256" i="7"/>
  <c r="M256" i="7"/>
  <c r="AK256" i="7"/>
  <c r="AL256" i="7"/>
  <c r="AM256" i="7"/>
  <c r="AN256" i="7"/>
  <c r="AO256" i="7"/>
  <c r="AP256" i="7"/>
  <c r="AQ256" i="7"/>
  <c r="AR256" i="7"/>
  <c r="BG256" i="7"/>
  <c r="BH256" i="7"/>
  <c r="BI256" i="7"/>
  <c r="BJ256" i="7"/>
  <c r="BK256" i="7"/>
  <c r="BL256" i="7"/>
  <c r="BM256" i="7"/>
  <c r="BN256" i="7"/>
  <c r="L251" i="7"/>
  <c r="M251" i="7"/>
  <c r="AK251" i="7"/>
  <c r="AL251" i="7"/>
  <c r="AM251" i="7"/>
  <c r="AN251" i="7"/>
  <c r="AO251" i="7"/>
  <c r="AP251" i="7"/>
  <c r="AQ251" i="7"/>
  <c r="AR251" i="7"/>
  <c r="BG251" i="7"/>
  <c r="BH251" i="7"/>
  <c r="BI251" i="7"/>
  <c r="BJ251" i="7"/>
  <c r="BK251" i="7"/>
  <c r="BL251" i="7"/>
  <c r="BM251" i="7"/>
  <c r="BN251" i="7"/>
  <c r="L252" i="7"/>
  <c r="M252" i="7"/>
  <c r="AK252" i="7"/>
  <c r="AL252" i="7"/>
  <c r="AM252" i="7"/>
  <c r="AN252" i="7"/>
  <c r="AO252" i="7"/>
  <c r="AP252" i="7"/>
  <c r="AQ252" i="7"/>
  <c r="AR252" i="7"/>
  <c r="BG252" i="7"/>
  <c r="BH252" i="7"/>
  <c r="BI252" i="7"/>
  <c r="BJ252" i="7"/>
  <c r="BK252" i="7"/>
  <c r="BL252" i="7"/>
  <c r="BM252" i="7"/>
  <c r="BN252" i="7"/>
  <c r="L253" i="7"/>
  <c r="M253" i="7"/>
  <c r="AK253" i="7"/>
  <c r="AL253" i="7"/>
  <c r="AM253" i="7"/>
  <c r="AN253" i="7"/>
  <c r="AO253" i="7"/>
  <c r="AP253" i="7"/>
  <c r="AQ253" i="7"/>
  <c r="AR253" i="7"/>
  <c r="BG253" i="7"/>
  <c r="BH253" i="7"/>
  <c r="BI253" i="7"/>
  <c r="BJ253" i="7"/>
  <c r="BK253" i="7"/>
  <c r="BL253" i="7"/>
  <c r="BM253" i="7"/>
  <c r="BN253" i="7"/>
  <c r="L254" i="7"/>
  <c r="M254" i="7"/>
  <c r="AK254" i="7"/>
  <c r="AL254" i="7"/>
  <c r="AM254" i="7"/>
  <c r="AN254" i="7"/>
  <c r="AO254" i="7"/>
  <c r="AP254" i="7"/>
  <c r="AQ254" i="7"/>
  <c r="AR254" i="7"/>
  <c r="BG254" i="7"/>
  <c r="BH254" i="7"/>
  <c r="BI254" i="7"/>
  <c r="BJ254" i="7"/>
  <c r="BK254" i="7"/>
  <c r="BL254" i="7"/>
  <c r="BM254" i="7"/>
  <c r="BN254" i="7"/>
  <c r="L255" i="7"/>
  <c r="M255" i="7"/>
  <c r="AK255" i="7"/>
  <c r="AL255" i="7"/>
  <c r="AM255" i="7"/>
  <c r="AN255" i="7"/>
  <c r="AO255" i="7"/>
  <c r="AP255" i="7"/>
  <c r="AQ255" i="7"/>
  <c r="AR255" i="7"/>
  <c r="BG255" i="7"/>
  <c r="BH255" i="7"/>
  <c r="BI255" i="7"/>
  <c r="BJ255" i="7"/>
  <c r="BK255" i="7"/>
  <c r="BL255" i="7"/>
  <c r="BM255" i="7"/>
  <c r="BN255" i="7"/>
  <c r="Y6" i="11"/>
  <c r="E3" i="12" s="1"/>
  <c r="BV2" i="7"/>
  <c r="BW2" i="7"/>
  <c r="BX2" i="7"/>
  <c r="BY2" i="7"/>
  <c r="BZ2" i="7"/>
  <c r="CA2" i="7"/>
  <c r="CB2" i="7"/>
  <c r="CC2" i="7"/>
  <c r="CD2" i="7"/>
  <c r="CE2" i="7"/>
  <c r="BU2" i="7"/>
  <c r="N254" i="7" l="1"/>
  <c r="N252" i="7"/>
  <c r="N255" i="7"/>
  <c r="N253" i="7"/>
  <c r="N251" i="7"/>
  <c r="N256" i="7"/>
  <c r="D2" i="12"/>
  <c r="AK2" i="7" l="1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Y5" i="11"/>
  <c r="AI10" i="11" l="1"/>
  <c r="N7" i="12" s="1"/>
  <c r="AI11" i="11"/>
  <c r="N8" i="12" s="1"/>
  <c r="AI12" i="11"/>
  <c r="N9" i="12" s="1"/>
  <c r="AI13" i="11"/>
  <c r="N10" i="12" s="1"/>
  <c r="AI14" i="11"/>
  <c r="N11" i="12" s="1"/>
  <c r="AI15" i="11"/>
  <c r="N12" i="12" s="1"/>
  <c r="AI16" i="11"/>
  <c r="N13" i="12" s="1"/>
  <c r="AI17" i="11"/>
  <c r="N14" i="12" s="1"/>
  <c r="AI18" i="11"/>
  <c r="N15" i="12" s="1"/>
  <c r="AI19" i="11"/>
  <c r="N16" i="12" s="1"/>
  <c r="AI20" i="11"/>
  <c r="N17" i="12" s="1"/>
  <c r="AI21" i="11"/>
  <c r="N18" i="12" s="1"/>
  <c r="AI22" i="11"/>
  <c r="N19" i="12" s="1"/>
  <c r="AI23" i="11"/>
  <c r="N20" i="12" s="1"/>
  <c r="AI24" i="11"/>
  <c r="N21" i="12" s="1"/>
  <c r="AI25" i="11"/>
  <c r="N22" i="12" s="1"/>
  <c r="AI26" i="11"/>
  <c r="N23" i="12" s="1"/>
  <c r="AI27" i="11"/>
  <c r="N24" i="12" s="1"/>
  <c r="AI28" i="11"/>
  <c r="N25" i="12" s="1"/>
  <c r="AI29" i="11"/>
  <c r="N26" i="12" s="1"/>
  <c r="AI30" i="11"/>
  <c r="N27" i="12" s="1"/>
  <c r="AI31" i="11"/>
  <c r="N28" i="12" s="1"/>
  <c r="AI32" i="11"/>
  <c r="N29" i="12" s="1"/>
  <c r="AI33" i="11"/>
  <c r="N30" i="12" s="1"/>
  <c r="AI34" i="11"/>
  <c r="N31" i="12" s="1"/>
  <c r="AI35" i="11"/>
  <c r="N32" i="12" s="1"/>
  <c r="AI36" i="11"/>
  <c r="N33" i="12" s="1"/>
  <c r="AI37" i="11"/>
  <c r="N34" i="12" s="1"/>
  <c r="AI38" i="11"/>
  <c r="N35" i="12" s="1"/>
  <c r="AI39" i="11"/>
  <c r="N36" i="12" s="1"/>
  <c r="AI40" i="11"/>
  <c r="N37" i="12" s="1"/>
  <c r="AI41" i="11"/>
  <c r="N38" i="12" s="1"/>
  <c r="AI42" i="11"/>
  <c r="N39" i="12" s="1"/>
  <c r="AI43" i="11"/>
  <c r="N40" i="12" s="1"/>
  <c r="AI44" i="11"/>
  <c r="N41" i="12" s="1"/>
  <c r="AI45" i="11"/>
  <c r="N42" i="12" s="1"/>
  <c r="AI46" i="11"/>
  <c r="N43" i="12" s="1"/>
  <c r="AI47" i="11"/>
  <c r="N44" i="12" s="1"/>
  <c r="AI48" i="11"/>
  <c r="N45" i="12" s="1"/>
  <c r="AI49" i="11"/>
  <c r="N46" i="12" s="1"/>
  <c r="AI50" i="11"/>
  <c r="N47" i="12" s="1"/>
  <c r="AI51" i="11"/>
  <c r="N48" i="12" s="1"/>
  <c r="AI52" i="11"/>
  <c r="N49" i="12" s="1"/>
  <c r="AI53" i="11"/>
  <c r="N50" i="12" s="1"/>
  <c r="AI70" i="11"/>
  <c r="N67" i="12" s="1"/>
  <c r="AI71" i="11"/>
  <c r="N68" i="12" s="1"/>
  <c r="AI72" i="11"/>
  <c r="N69" i="12" s="1"/>
  <c r="AI73" i="11"/>
  <c r="N70" i="12" s="1"/>
  <c r="AI74" i="11"/>
  <c r="N71" i="12" s="1"/>
  <c r="AI75" i="11"/>
  <c r="N72" i="12" s="1"/>
  <c r="AI76" i="11"/>
  <c r="N73" i="12" s="1"/>
  <c r="AI77" i="11"/>
  <c r="N74" i="12" s="1"/>
  <c r="AI78" i="11"/>
  <c r="N75" i="12" s="1"/>
  <c r="AI79" i="11"/>
  <c r="N76" i="12" s="1"/>
  <c r="AI80" i="11"/>
  <c r="N77" i="12" s="1"/>
  <c r="AI81" i="11"/>
  <c r="N78" i="12" s="1"/>
  <c r="AI82" i="11"/>
  <c r="N79" i="12" s="1"/>
  <c r="AI83" i="11"/>
  <c r="N80" i="12" s="1"/>
  <c r="AI84" i="11"/>
  <c r="N81" i="12" s="1"/>
  <c r="AI85" i="11"/>
  <c r="N82" i="12" s="1"/>
  <c r="AI86" i="11"/>
  <c r="N83" i="12" s="1"/>
  <c r="AI87" i="11"/>
  <c r="N84" i="12" s="1"/>
  <c r="AI88" i="11"/>
  <c r="N85" i="12" s="1"/>
  <c r="AI89" i="11"/>
  <c r="N86" i="12" s="1"/>
  <c r="AI90" i="11"/>
  <c r="N87" i="12" s="1"/>
  <c r="AI91" i="11"/>
  <c r="N88" i="12" s="1"/>
  <c r="AI92" i="11"/>
  <c r="N89" i="12" s="1"/>
  <c r="AI93" i="11"/>
  <c r="N90" i="12" s="1"/>
  <c r="AI94" i="11"/>
  <c r="N91" i="12" s="1"/>
  <c r="AI95" i="11"/>
  <c r="N92" i="12" s="1"/>
  <c r="AI96" i="11"/>
  <c r="N93" i="12" s="1"/>
  <c r="AI97" i="11"/>
  <c r="N94" i="12" s="1"/>
  <c r="AI98" i="11"/>
  <c r="N95" i="12" s="1"/>
  <c r="AI99" i="11"/>
  <c r="N96" i="12" s="1"/>
  <c r="AI100" i="11"/>
  <c r="N97" i="12" s="1"/>
  <c r="AI101" i="11"/>
  <c r="N98" i="12" s="1"/>
  <c r="AI102" i="11"/>
  <c r="N99" i="12" s="1"/>
  <c r="AI103" i="11"/>
  <c r="N100" i="12" s="1"/>
  <c r="AI104" i="11"/>
  <c r="N101" i="12" s="1"/>
  <c r="AI105" i="11"/>
  <c r="N102" i="12" s="1"/>
  <c r="AI106" i="11"/>
  <c r="N103" i="12" s="1"/>
  <c r="AI107" i="11"/>
  <c r="N104" i="12" s="1"/>
  <c r="AI108" i="11"/>
  <c r="N105" i="12" s="1"/>
  <c r="AI109" i="11"/>
  <c r="N106" i="12" s="1"/>
  <c r="AI110" i="11"/>
  <c r="N107" i="12" s="1"/>
  <c r="AI111" i="11"/>
  <c r="N108" i="12" s="1"/>
  <c r="AI112" i="11"/>
  <c r="N109" i="12" s="1"/>
  <c r="AI113" i="11"/>
  <c r="N110" i="12" s="1"/>
  <c r="AI114" i="11"/>
  <c r="N111" i="12" s="1"/>
  <c r="AI115" i="11"/>
  <c r="N112" i="12" s="1"/>
  <c r="AI116" i="11"/>
  <c r="N113" i="12" s="1"/>
  <c r="AI117" i="11"/>
  <c r="N114" i="12" s="1"/>
  <c r="AI118" i="11"/>
  <c r="N115" i="12" s="1"/>
  <c r="AI119" i="11"/>
  <c r="N116" i="12" s="1"/>
  <c r="AI120" i="11"/>
  <c r="N117" i="12" s="1"/>
  <c r="AI121" i="11"/>
  <c r="N118" i="12" s="1"/>
  <c r="AI122" i="11"/>
  <c r="N119" i="12" s="1"/>
  <c r="AI123" i="11"/>
  <c r="N120" i="12" s="1"/>
  <c r="AI124" i="11"/>
  <c r="N121" i="12" s="1"/>
  <c r="AI125" i="11"/>
  <c r="N122" i="12" s="1"/>
  <c r="AI126" i="11"/>
  <c r="N123" i="12" s="1"/>
  <c r="AI127" i="11"/>
  <c r="N124" i="12" s="1"/>
  <c r="AI128" i="11"/>
  <c r="N125" i="12" s="1"/>
  <c r="AI129" i="11"/>
  <c r="N126" i="12" s="1"/>
  <c r="AI130" i="11"/>
  <c r="N127" i="12" s="1"/>
  <c r="AI131" i="11"/>
  <c r="N128" i="12" s="1"/>
  <c r="AI132" i="11"/>
  <c r="N129" i="12" s="1"/>
  <c r="AI133" i="11"/>
  <c r="N130" i="12" s="1"/>
  <c r="AI134" i="11"/>
  <c r="N131" i="12" s="1"/>
  <c r="AI135" i="11"/>
  <c r="N132" i="12" s="1"/>
  <c r="AI136" i="11"/>
  <c r="N133" i="12" s="1"/>
  <c r="AI137" i="11"/>
  <c r="N134" i="12" s="1"/>
  <c r="AI138" i="11"/>
  <c r="N135" i="12" s="1"/>
  <c r="AI139" i="11"/>
  <c r="N136" i="12" s="1"/>
  <c r="AI140" i="11"/>
  <c r="N137" i="12" s="1"/>
  <c r="AI141" i="11"/>
  <c r="N138" i="12" s="1"/>
  <c r="AI142" i="11"/>
  <c r="N139" i="12" s="1"/>
  <c r="AI143" i="11"/>
  <c r="N140" i="12" s="1"/>
  <c r="AI144" i="11"/>
  <c r="N141" i="12" s="1"/>
  <c r="AI145" i="11"/>
  <c r="N142" i="12" s="1"/>
  <c r="AI146" i="11"/>
  <c r="N143" i="12" s="1"/>
  <c r="AI147" i="11"/>
  <c r="N144" i="12" s="1"/>
  <c r="AI148" i="11"/>
  <c r="N145" i="12" s="1"/>
  <c r="AI149" i="11"/>
  <c r="N146" i="12" s="1"/>
  <c r="AI150" i="11"/>
  <c r="N147" i="12" s="1"/>
  <c r="AI151" i="11"/>
  <c r="N148" i="12" s="1"/>
  <c r="AI152" i="11"/>
  <c r="N149" i="12" s="1"/>
  <c r="AI153" i="11"/>
  <c r="N150" i="12" s="1"/>
  <c r="AI154" i="11"/>
  <c r="N151" i="12" s="1"/>
  <c r="AI155" i="11"/>
  <c r="N152" i="12" s="1"/>
  <c r="AI156" i="11"/>
  <c r="N153" i="12" s="1"/>
  <c r="AI157" i="11"/>
  <c r="N154" i="12" s="1"/>
  <c r="AI158" i="11"/>
  <c r="N155" i="12" s="1"/>
  <c r="AI159" i="11"/>
  <c r="N156" i="12" s="1"/>
  <c r="AI160" i="11"/>
  <c r="N157" i="12" s="1"/>
  <c r="AI161" i="11"/>
  <c r="N158" i="12" s="1"/>
  <c r="AI162" i="11"/>
  <c r="N159" i="12" s="1"/>
  <c r="AI163" i="11"/>
  <c r="N160" i="12" s="1"/>
  <c r="AI164" i="11"/>
  <c r="N161" i="12" s="1"/>
  <c r="AI165" i="11"/>
  <c r="N162" i="12" s="1"/>
  <c r="AI166" i="11"/>
  <c r="N163" i="12" s="1"/>
  <c r="AI167" i="11"/>
  <c r="N164" i="12" s="1"/>
  <c r="AI168" i="11"/>
  <c r="N165" i="12" s="1"/>
  <c r="AI169" i="11"/>
  <c r="N166" i="12" s="1"/>
  <c r="AI170" i="11"/>
  <c r="N167" i="12" s="1"/>
  <c r="AI171" i="11"/>
  <c r="N168" i="12" s="1"/>
  <c r="AI172" i="11"/>
  <c r="N169" i="12" s="1"/>
  <c r="AI173" i="11"/>
  <c r="N170" i="12" s="1"/>
  <c r="AI174" i="11"/>
  <c r="N171" i="12" s="1"/>
  <c r="AI175" i="11"/>
  <c r="N172" i="12" s="1"/>
  <c r="AI176" i="11"/>
  <c r="N173" i="12" s="1"/>
  <c r="AI177" i="11"/>
  <c r="N174" i="12" s="1"/>
  <c r="AI178" i="11"/>
  <c r="N175" i="12" s="1"/>
  <c r="AI179" i="11"/>
  <c r="N176" i="12" s="1"/>
  <c r="AI180" i="11"/>
  <c r="N177" i="12" s="1"/>
  <c r="AI181" i="11"/>
  <c r="N178" i="12" s="1"/>
  <c r="AI182" i="11"/>
  <c r="N179" i="12" s="1"/>
  <c r="AI183" i="11"/>
  <c r="N180" i="12" s="1"/>
  <c r="AI184" i="11"/>
  <c r="N181" i="12" s="1"/>
  <c r="AI185" i="11"/>
  <c r="N182" i="12" s="1"/>
  <c r="AI186" i="11"/>
  <c r="N183" i="12" s="1"/>
  <c r="AI187" i="11"/>
  <c r="N184" i="12" s="1"/>
  <c r="AI188" i="11"/>
  <c r="N185" i="12" s="1"/>
  <c r="AI189" i="11"/>
  <c r="N186" i="12" s="1"/>
  <c r="AI190" i="11"/>
  <c r="N187" i="12" s="1"/>
  <c r="AI191" i="11"/>
  <c r="N188" i="12" s="1"/>
  <c r="AI192" i="11"/>
  <c r="N189" i="12" s="1"/>
  <c r="AI193" i="11"/>
  <c r="N190" i="12" s="1"/>
  <c r="AI194" i="11"/>
  <c r="N191" i="12" s="1"/>
  <c r="AI195" i="11"/>
  <c r="N192" i="12" s="1"/>
  <c r="AI196" i="11"/>
  <c r="N193" i="12" s="1"/>
  <c r="AI197" i="11"/>
  <c r="N194" i="12" s="1"/>
  <c r="AI198" i="11"/>
  <c r="N195" i="12" s="1"/>
  <c r="AI199" i="11"/>
  <c r="N196" i="12" s="1"/>
  <c r="AI200" i="11"/>
  <c r="N197" i="12" s="1"/>
  <c r="AI201" i="11"/>
  <c r="N198" i="12" s="1"/>
  <c r="AI202" i="11"/>
  <c r="N199" i="12" s="1"/>
  <c r="AI203" i="11"/>
  <c r="N200" i="12" s="1"/>
  <c r="AI204" i="11"/>
  <c r="N201" i="12" s="1"/>
  <c r="AI205" i="11"/>
  <c r="N202" i="12" s="1"/>
  <c r="AI206" i="11"/>
  <c r="N203" i="12" s="1"/>
  <c r="AI207" i="11"/>
  <c r="N204" i="12" s="1"/>
  <c r="AI208" i="11"/>
  <c r="N205" i="12" s="1"/>
  <c r="AI209" i="11"/>
  <c r="N206" i="12" s="1"/>
  <c r="AI210" i="11"/>
  <c r="N207" i="12" s="1"/>
  <c r="AI211" i="11"/>
  <c r="N208" i="12" s="1"/>
  <c r="AI212" i="11"/>
  <c r="N209" i="12" s="1"/>
  <c r="AI213" i="11"/>
  <c r="N210" i="12" s="1"/>
  <c r="AI214" i="11"/>
  <c r="N211" i="12" s="1"/>
  <c r="AI215" i="11"/>
  <c r="N212" i="12" s="1"/>
  <c r="AI216" i="11"/>
  <c r="N213" i="12" s="1"/>
  <c r="AI217" i="11"/>
  <c r="N214" i="12" s="1"/>
  <c r="AI218" i="11"/>
  <c r="N215" i="12" s="1"/>
  <c r="AI219" i="11"/>
  <c r="N216" i="12" s="1"/>
  <c r="AI220" i="11"/>
  <c r="N217" i="12" s="1"/>
  <c r="AI221" i="11"/>
  <c r="N218" i="12" s="1"/>
  <c r="AI222" i="11"/>
  <c r="N219" i="12" s="1"/>
  <c r="AI223" i="11"/>
  <c r="N220" i="12" s="1"/>
  <c r="AI224" i="11"/>
  <c r="N221" i="12" s="1"/>
  <c r="AI225" i="11"/>
  <c r="N222" i="12" s="1"/>
  <c r="AI226" i="11"/>
  <c r="N223" i="12" s="1"/>
  <c r="AI227" i="11"/>
  <c r="N224" i="12" s="1"/>
  <c r="AI228" i="11"/>
  <c r="N225" i="12" s="1"/>
  <c r="AI229" i="11"/>
  <c r="N226" i="12" s="1"/>
  <c r="AI230" i="11"/>
  <c r="N227" i="12" s="1"/>
  <c r="AI231" i="11"/>
  <c r="N228" i="12" s="1"/>
  <c r="AI232" i="11"/>
  <c r="N229" i="12" s="1"/>
  <c r="AI233" i="11"/>
  <c r="N230" i="12" s="1"/>
  <c r="AI234" i="11"/>
  <c r="N231" i="12" s="1"/>
  <c r="AI235" i="11"/>
  <c r="N232" i="12" s="1"/>
  <c r="AI236" i="11"/>
  <c r="N233" i="12" s="1"/>
  <c r="AI237" i="11"/>
  <c r="N234" i="12" s="1"/>
  <c r="AI238" i="11"/>
  <c r="N235" i="12" s="1"/>
  <c r="AI239" i="11"/>
  <c r="N236" i="12" s="1"/>
  <c r="AI240" i="11"/>
  <c r="N237" i="12" s="1"/>
  <c r="AI241" i="11"/>
  <c r="N238" i="12" s="1"/>
  <c r="AI242" i="11"/>
  <c r="N239" i="12" s="1"/>
  <c r="AI243" i="11"/>
  <c r="N240" i="12" s="1"/>
  <c r="AI244" i="11"/>
  <c r="N241" i="12" s="1"/>
  <c r="AI245" i="11"/>
  <c r="N242" i="12" s="1"/>
  <c r="AI246" i="11"/>
  <c r="N243" i="12" s="1"/>
  <c r="AI247" i="11"/>
  <c r="N244" i="12" s="1"/>
  <c r="AI248" i="11"/>
  <c r="N245" i="12" s="1"/>
  <c r="AI249" i="11"/>
  <c r="N246" i="12" s="1"/>
  <c r="AI250" i="11"/>
  <c r="N247" i="12" s="1"/>
  <c r="AI251" i="11"/>
  <c r="N248" i="12" s="1"/>
  <c r="AI252" i="11"/>
  <c r="N249" i="12" s="1"/>
  <c r="AI253" i="11"/>
  <c r="N250" i="12" s="1"/>
  <c r="AI254" i="11"/>
  <c r="N251" i="12" s="1"/>
  <c r="AI255" i="11"/>
  <c r="N252" i="12" s="1"/>
  <c r="AI256" i="11"/>
  <c r="N253" i="12" s="1"/>
  <c r="AI257" i="11"/>
  <c r="N254" i="12" s="1"/>
  <c r="AI258" i="11"/>
  <c r="N255" i="12" s="1"/>
  <c r="AI259" i="11"/>
  <c r="N256" i="12" s="1"/>
  <c r="AI260" i="11"/>
  <c r="N257" i="12" s="1"/>
  <c r="AI261" i="11"/>
  <c r="N258" i="12" s="1"/>
  <c r="AI262" i="11"/>
  <c r="N259" i="12" s="1"/>
  <c r="AI263" i="11"/>
  <c r="N260" i="12" s="1"/>
  <c r="AI264" i="11"/>
  <c r="N261" i="12" s="1"/>
  <c r="AI265" i="11"/>
  <c r="N262" i="12" s="1"/>
  <c r="AI266" i="11"/>
  <c r="N263" i="12" s="1"/>
  <c r="AI267" i="11"/>
  <c r="N264" i="12" s="1"/>
  <c r="AI5" i="11"/>
  <c r="AI50" i="12" l="1"/>
  <c r="AJ50" i="12" s="1"/>
  <c r="AJ49" i="12"/>
  <c r="B2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M207" i="7"/>
  <c r="L208" i="7"/>
  <c r="M208" i="7"/>
  <c r="L209" i="7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M221" i="7"/>
  <c r="L222" i="7"/>
  <c r="M222" i="7"/>
  <c r="L223" i="7"/>
  <c r="M223" i="7"/>
  <c r="L224" i="7"/>
  <c r="M224" i="7"/>
  <c r="L225" i="7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M247" i="7"/>
  <c r="L248" i="7"/>
  <c r="M248" i="7"/>
  <c r="L249" i="7"/>
  <c r="M249" i="7"/>
  <c r="L250" i="7"/>
  <c r="M250" i="7"/>
  <c r="Y21" i="11"/>
  <c r="E18" i="12" s="1"/>
  <c r="Y22" i="11"/>
  <c r="E19" i="12" s="1"/>
  <c r="BG2" i="7"/>
  <c r="BH2" i="7"/>
  <c r="BI2" i="7"/>
  <c r="BJ2" i="7"/>
  <c r="BL2" i="7"/>
  <c r="BM2" i="7"/>
  <c r="BN2" i="7"/>
  <c r="BG3" i="7"/>
  <c r="BH3" i="7"/>
  <c r="BI3" i="7"/>
  <c r="BJ3" i="7"/>
  <c r="BL3" i="7"/>
  <c r="BM3" i="7"/>
  <c r="BN3" i="7"/>
  <c r="BG4" i="7"/>
  <c r="BH4" i="7"/>
  <c r="BI4" i="7"/>
  <c r="BJ4" i="7"/>
  <c r="BL4" i="7"/>
  <c r="BM4" i="7"/>
  <c r="BN4" i="7"/>
  <c r="BG5" i="7"/>
  <c r="BH5" i="7"/>
  <c r="BI5" i="7"/>
  <c r="BJ5" i="7"/>
  <c r="BL5" i="7"/>
  <c r="BM5" i="7"/>
  <c r="BN5" i="7"/>
  <c r="BG6" i="7"/>
  <c r="BH6" i="7"/>
  <c r="BI6" i="7"/>
  <c r="BJ6" i="7"/>
  <c r="BK6" i="7"/>
  <c r="BL6" i="7"/>
  <c r="BM6" i="7"/>
  <c r="BN6" i="7"/>
  <c r="BG7" i="7"/>
  <c r="BH7" i="7"/>
  <c r="BI7" i="7"/>
  <c r="BJ7" i="7"/>
  <c r="BK7" i="7"/>
  <c r="BL7" i="7"/>
  <c r="BM7" i="7"/>
  <c r="BN7" i="7"/>
  <c r="BG8" i="7"/>
  <c r="BH8" i="7"/>
  <c r="BI8" i="7"/>
  <c r="BJ8" i="7"/>
  <c r="BK8" i="7"/>
  <c r="BL8" i="7"/>
  <c r="BM8" i="7"/>
  <c r="BN8" i="7"/>
  <c r="BG9" i="7"/>
  <c r="BH9" i="7"/>
  <c r="BI9" i="7"/>
  <c r="BJ9" i="7"/>
  <c r="BK9" i="7"/>
  <c r="BL9" i="7"/>
  <c r="BM9" i="7"/>
  <c r="BN9" i="7"/>
  <c r="BG10" i="7"/>
  <c r="BH10" i="7"/>
  <c r="BI10" i="7"/>
  <c r="BJ10" i="7"/>
  <c r="BK10" i="7"/>
  <c r="BL10" i="7"/>
  <c r="BM10" i="7"/>
  <c r="BN10" i="7"/>
  <c r="BG11" i="7"/>
  <c r="BH11" i="7"/>
  <c r="BI11" i="7"/>
  <c r="BJ11" i="7"/>
  <c r="BK11" i="7"/>
  <c r="BL11" i="7"/>
  <c r="BM11" i="7"/>
  <c r="BN11" i="7"/>
  <c r="BG12" i="7"/>
  <c r="BH12" i="7"/>
  <c r="BI12" i="7"/>
  <c r="BJ12" i="7"/>
  <c r="BK12" i="7"/>
  <c r="BL12" i="7"/>
  <c r="BM12" i="7"/>
  <c r="BN12" i="7"/>
  <c r="BG13" i="7"/>
  <c r="BH13" i="7"/>
  <c r="BI13" i="7"/>
  <c r="BJ13" i="7"/>
  <c r="BK13" i="7"/>
  <c r="BL13" i="7"/>
  <c r="BM13" i="7"/>
  <c r="BN13" i="7"/>
  <c r="BG14" i="7"/>
  <c r="BH14" i="7"/>
  <c r="BI14" i="7"/>
  <c r="BJ14" i="7"/>
  <c r="BK14" i="7"/>
  <c r="BL14" i="7"/>
  <c r="BM14" i="7"/>
  <c r="BN14" i="7"/>
  <c r="BG15" i="7"/>
  <c r="BH15" i="7"/>
  <c r="BI15" i="7"/>
  <c r="BJ15" i="7"/>
  <c r="BK15" i="7"/>
  <c r="BL15" i="7"/>
  <c r="BM15" i="7"/>
  <c r="BN15" i="7"/>
  <c r="BG16" i="7"/>
  <c r="BH16" i="7"/>
  <c r="BI16" i="7"/>
  <c r="BJ16" i="7"/>
  <c r="BK16" i="7"/>
  <c r="BL16" i="7"/>
  <c r="BM16" i="7"/>
  <c r="BN16" i="7"/>
  <c r="BG17" i="7"/>
  <c r="BH17" i="7"/>
  <c r="BI17" i="7"/>
  <c r="BJ17" i="7"/>
  <c r="BK17" i="7"/>
  <c r="BL17" i="7"/>
  <c r="BM17" i="7"/>
  <c r="BN17" i="7"/>
  <c r="BG18" i="7"/>
  <c r="BH18" i="7"/>
  <c r="BI18" i="7"/>
  <c r="BJ18" i="7"/>
  <c r="BK18" i="7"/>
  <c r="BL18" i="7"/>
  <c r="BM18" i="7"/>
  <c r="BN18" i="7"/>
  <c r="BG19" i="7"/>
  <c r="BH19" i="7"/>
  <c r="BI19" i="7"/>
  <c r="BJ19" i="7"/>
  <c r="BK19" i="7"/>
  <c r="BL19" i="7"/>
  <c r="BM19" i="7"/>
  <c r="BN19" i="7"/>
  <c r="BG20" i="7"/>
  <c r="BH20" i="7"/>
  <c r="BI20" i="7"/>
  <c r="BJ20" i="7"/>
  <c r="BK20" i="7"/>
  <c r="BL20" i="7"/>
  <c r="BM20" i="7"/>
  <c r="BN20" i="7"/>
  <c r="BG21" i="7"/>
  <c r="BH21" i="7"/>
  <c r="BI21" i="7"/>
  <c r="BJ21" i="7"/>
  <c r="BK21" i="7"/>
  <c r="BL21" i="7"/>
  <c r="BM21" i="7"/>
  <c r="BN21" i="7"/>
  <c r="BG22" i="7"/>
  <c r="BH22" i="7"/>
  <c r="BI22" i="7"/>
  <c r="BJ22" i="7"/>
  <c r="BK22" i="7"/>
  <c r="BL22" i="7"/>
  <c r="BM22" i="7"/>
  <c r="BN22" i="7"/>
  <c r="BG23" i="7"/>
  <c r="BH23" i="7"/>
  <c r="BI23" i="7"/>
  <c r="BJ23" i="7"/>
  <c r="BK23" i="7"/>
  <c r="BL23" i="7"/>
  <c r="BM23" i="7"/>
  <c r="BN23" i="7"/>
  <c r="BG24" i="7"/>
  <c r="BH24" i="7"/>
  <c r="BI24" i="7"/>
  <c r="BJ24" i="7"/>
  <c r="BK24" i="7"/>
  <c r="BL24" i="7"/>
  <c r="BM24" i="7"/>
  <c r="BN24" i="7"/>
  <c r="BG25" i="7"/>
  <c r="BH25" i="7"/>
  <c r="BI25" i="7"/>
  <c r="BJ25" i="7"/>
  <c r="BK25" i="7"/>
  <c r="BL25" i="7"/>
  <c r="BM25" i="7"/>
  <c r="BN25" i="7"/>
  <c r="BG26" i="7"/>
  <c r="BH26" i="7"/>
  <c r="BI26" i="7"/>
  <c r="BJ26" i="7"/>
  <c r="BK26" i="7"/>
  <c r="BL26" i="7"/>
  <c r="BM26" i="7"/>
  <c r="BN26" i="7"/>
  <c r="BG27" i="7"/>
  <c r="BH27" i="7"/>
  <c r="BI27" i="7"/>
  <c r="BJ27" i="7"/>
  <c r="BK27" i="7"/>
  <c r="BL27" i="7"/>
  <c r="BM27" i="7"/>
  <c r="BN27" i="7"/>
  <c r="BG28" i="7"/>
  <c r="BH28" i="7"/>
  <c r="BI28" i="7"/>
  <c r="BJ28" i="7"/>
  <c r="BK28" i="7"/>
  <c r="BL28" i="7"/>
  <c r="BM28" i="7"/>
  <c r="BN28" i="7"/>
  <c r="BG29" i="7"/>
  <c r="BH29" i="7"/>
  <c r="BI29" i="7"/>
  <c r="BJ29" i="7"/>
  <c r="BK29" i="7"/>
  <c r="BL29" i="7"/>
  <c r="BM29" i="7"/>
  <c r="BN29" i="7"/>
  <c r="BG30" i="7"/>
  <c r="BH30" i="7"/>
  <c r="BI30" i="7"/>
  <c r="BJ30" i="7"/>
  <c r="BK30" i="7"/>
  <c r="BL30" i="7"/>
  <c r="BM30" i="7"/>
  <c r="BN30" i="7"/>
  <c r="BG31" i="7"/>
  <c r="BH31" i="7"/>
  <c r="BI31" i="7"/>
  <c r="BJ31" i="7"/>
  <c r="BK31" i="7"/>
  <c r="BL31" i="7"/>
  <c r="BM31" i="7"/>
  <c r="BN31" i="7"/>
  <c r="BG32" i="7"/>
  <c r="BH32" i="7"/>
  <c r="BI32" i="7"/>
  <c r="BJ32" i="7"/>
  <c r="BK32" i="7"/>
  <c r="BL32" i="7"/>
  <c r="BM32" i="7"/>
  <c r="BN32" i="7"/>
  <c r="BG33" i="7"/>
  <c r="BH33" i="7"/>
  <c r="BI33" i="7"/>
  <c r="BJ33" i="7"/>
  <c r="BK33" i="7"/>
  <c r="BL33" i="7"/>
  <c r="BM33" i="7"/>
  <c r="BN33" i="7"/>
  <c r="BG34" i="7"/>
  <c r="BH34" i="7"/>
  <c r="BI34" i="7"/>
  <c r="BJ34" i="7"/>
  <c r="BK34" i="7"/>
  <c r="BL34" i="7"/>
  <c r="BM34" i="7"/>
  <c r="BN34" i="7"/>
  <c r="BG35" i="7"/>
  <c r="BH35" i="7"/>
  <c r="BI35" i="7"/>
  <c r="BJ35" i="7"/>
  <c r="BK35" i="7"/>
  <c r="BL35" i="7"/>
  <c r="BM35" i="7"/>
  <c r="BN35" i="7"/>
  <c r="BG36" i="7"/>
  <c r="BH36" i="7"/>
  <c r="BI36" i="7"/>
  <c r="BJ36" i="7"/>
  <c r="BK36" i="7"/>
  <c r="BL36" i="7"/>
  <c r="BM36" i="7"/>
  <c r="BN36" i="7"/>
  <c r="BG37" i="7"/>
  <c r="BH37" i="7"/>
  <c r="BI37" i="7"/>
  <c r="BJ37" i="7"/>
  <c r="BK37" i="7"/>
  <c r="BL37" i="7"/>
  <c r="BM37" i="7"/>
  <c r="BN37" i="7"/>
  <c r="BG38" i="7"/>
  <c r="BH38" i="7"/>
  <c r="BI38" i="7"/>
  <c r="BJ38" i="7"/>
  <c r="BK38" i="7"/>
  <c r="BL38" i="7"/>
  <c r="BM38" i="7"/>
  <c r="BN38" i="7"/>
  <c r="BG39" i="7"/>
  <c r="BH39" i="7"/>
  <c r="BI39" i="7"/>
  <c r="BJ39" i="7"/>
  <c r="BK39" i="7"/>
  <c r="BL39" i="7"/>
  <c r="BM39" i="7"/>
  <c r="BN39" i="7"/>
  <c r="BG40" i="7"/>
  <c r="BH40" i="7"/>
  <c r="BI40" i="7"/>
  <c r="BJ40" i="7"/>
  <c r="BK40" i="7"/>
  <c r="BL40" i="7"/>
  <c r="BM40" i="7"/>
  <c r="BN40" i="7"/>
  <c r="BG41" i="7"/>
  <c r="BH41" i="7"/>
  <c r="BI41" i="7"/>
  <c r="BJ41" i="7"/>
  <c r="BK41" i="7"/>
  <c r="BL41" i="7"/>
  <c r="BM41" i="7"/>
  <c r="BN41" i="7"/>
  <c r="BG42" i="7"/>
  <c r="BH42" i="7"/>
  <c r="BI42" i="7"/>
  <c r="BJ42" i="7"/>
  <c r="BK42" i="7"/>
  <c r="BL42" i="7"/>
  <c r="BM42" i="7"/>
  <c r="BN42" i="7"/>
  <c r="BG43" i="7"/>
  <c r="BH43" i="7"/>
  <c r="BI43" i="7"/>
  <c r="BJ43" i="7"/>
  <c r="BK43" i="7"/>
  <c r="BL43" i="7"/>
  <c r="BM43" i="7"/>
  <c r="BN43" i="7"/>
  <c r="BG44" i="7"/>
  <c r="BH44" i="7"/>
  <c r="BI44" i="7"/>
  <c r="BJ44" i="7"/>
  <c r="BK44" i="7"/>
  <c r="BL44" i="7"/>
  <c r="BM44" i="7"/>
  <c r="BN44" i="7"/>
  <c r="BG45" i="7"/>
  <c r="BH45" i="7"/>
  <c r="BI45" i="7"/>
  <c r="BJ45" i="7"/>
  <c r="BK45" i="7"/>
  <c r="BL45" i="7"/>
  <c r="BM45" i="7"/>
  <c r="BN45" i="7"/>
  <c r="BG46" i="7"/>
  <c r="BH46" i="7"/>
  <c r="BI46" i="7"/>
  <c r="BJ46" i="7"/>
  <c r="BK46" i="7"/>
  <c r="BL46" i="7"/>
  <c r="BM46" i="7"/>
  <c r="BN46" i="7"/>
  <c r="BG47" i="7"/>
  <c r="BH47" i="7"/>
  <c r="BI47" i="7"/>
  <c r="BJ47" i="7"/>
  <c r="BK47" i="7"/>
  <c r="BL47" i="7"/>
  <c r="BM47" i="7"/>
  <c r="BN47" i="7"/>
  <c r="BG48" i="7"/>
  <c r="BH48" i="7"/>
  <c r="BI48" i="7"/>
  <c r="BJ48" i="7"/>
  <c r="BK48" i="7"/>
  <c r="BL48" i="7"/>
  <c r="BM48" i="7"/>
  <c r="BN48" i="7"/>
  <c r="BG49" i="7"/>
  <c r="BH49" i="7"/>
  <c r="BI49" i="7"/>
  <c r="BJ49" i="7"/>
  <c r="BK49" i="7"/>
  <c r="BL49" i="7"/>
  <c r="BM49" i="7"/>
  <c r="BN49" i="7"/>
  <c r="BG50" i="7"/>
  <c r="BH50" i="7"/>
  <c r="BI50" i="7"/>
  <c r="BJ50" i="7"/>
  <c r="BK50" i="7"/>
  <c r="BL50" i="7"/>
  <c r="BM50" i="7"/>
  <c r="BN50" i="7"/>
  <c r="BG51" i="7"/>
  <c r="BH51" i="7"/>
  <c r="BI51" i="7"/>
  <c r="BJ51" i="7"/>
  <c r="BK51" i="7"/>
  <c r="BL51" i="7"/>
  <c r="BM51" i="7"/>
  <c r="BN51" i="7"/>
  <c r="BG52" i="7"/>
  <c r="BH52" i="7"/>
  <c r="BI52" i="7"/>
  <c r="BJ52" i="7"/>
  <c r="BK52" i="7"/>
  <c r="BL52" i="7"/>
  <c r="BM52" i="7"/>
  <c r="BN52" i="7"/>
  <c r="BG53" i="7"/>
  <c r="BH53" i="7"/>
  <c r="BI53" i="7"/>
  <c r="BJ53" i="7"/>
  <c r="BK53" i="7"/>
  <c r="BL53" i="7"/>
  <c r="BM53" i="7"/>
  <c r="BN53" i="7"/>
  <c r="BG54" i="7"/>
  <c r="BH54" i="7"/>
  <c r="BI54" i="7"/>
  <c r="BJ54" i="7"/>
  <c r="BK54" i="7"/>
  <c r="BL54" i="7"/>
  <c r="BM54" i="7"/>
  <c r="BN54" i="7"/>
  <c r="BG55" i="7"/>
  <c r="BH55" i="7"/>
  <c r="BI55" i="7"/>
  <c r="BJ55" i="7"/>
  <c r="BK55" i="7"/>
  <c r="BL55" i="7"/>
  <c r="BM55" i="7"/>
  <c r="BN55" i="7"/>
  <c r="BG56" i="7"/>
  <c r="BH56" i="7"/>
  <c r="BI56" i="7"/>
  <c r="BJ56" i="7"/>
  <c r="BK56" i="7"/>
  <c r="BL56" i="7"/>
  <c r="BM56" i="7"/>
  <c r="BN56" i="7"/>
  <c r="BG57" i="7"/>
  <c r="BH57" i="7"/>
  <c r="BI57" i="7"/>
  <c r="BJ57" i="7"/>
  <c r="BK57" i="7"/>
  <c r="BL57" i="7"/>
  <c r="BM57" i="7"/>
  <c r="BN57" i="7"/>
  <c r="BG58" i="7"/>
  <c r="BH58" i="7"/>
  <c r="BI58" i="7"/>
  <c r="BJ58" i="7"/>
  <c r="BK58" i="7"/>
  <c r="BL58" i="7"/>
  <c r="BM58" i="7"/>
  <c r="BN58" i="7"/>
  <c r="BG59" i="7"/>
  <c r="BH59" i="7"/>
  <c r="BI59" i="7"/>
  <c r="BJ59" i="7"/>
  <c r="BK59" i="7"/>
  <c r="BL59" i="7"/>
  <c r="BM59" i="7"/>
  <c r="BN59" i="7"/>
  <c r="BG60" i="7"/>
  <c r="BH60" i="7"/>
  <c r="BI60" i="7"/>
  <c r="BJ60" i="7"/>
  <c r="BK60" i="7"/>
  <c r="BL60" i="7"/>
  <c r="BM60" i="7"/>
  <c r="BN60" i="7"/>
  <c r="BG61" i="7"/>
  <c r="BH61" i="7"/>
  <c r="BI61" i="7"/>
  <c r="BJ61" i="7"/>
  <c r="BK61" i="7"/>
  <c r="BL61" i="7"/>
  <c r="BM61" i="7"/>
  <c r="BN61" i="7"/>
  <c r="BG62" i="7"/>
  <c r="BH62" i="7"/>
  <c r="BI62" i="7"/>
  <c r="BJ62" i="7"/>
  <c r="BK62" i="7"/>
  <c r="BL62" i="7"/>
  <c r="BM62" i="7"/>
  <c r="BN62" i="7"/>
  <c r="BG63" i="7"/>
  <c r="BH63" i="7"/>
  <c r="BI63" i="7"/>
  <c r="BJ63" i="7"/>
  <c r="BK63" i="7"/>
  <c r="BL63" i="7"/>
  <c r="BM63" i="7"/>
  <c r="BN63" i="7"/>
  <c r="BG64" i="7"/>
  <c r="BH64" i="7"/>
  <c r="BI64" i="7"/>
  <c r="BJ64" i="7"/>
  <c r="BK64" i="7"/>
  <c r="BL64" i="7"/>
  <c r="BM64" i="7"/>
  <c r="BN64" i="7"/>
  <c r="BG65" i="7"/>
  <c r="BH65" i="7"/>
  <c r="BI65" i="7"/>
  <c r="BJ65" i="7"/>
  <c r="BK65" i="7"/>
  <c r="BL65" i="7"/>
  <c r="BM65" i="7"/>
  <c r="BN65" i="7"/>
  <c r="BG66" i="7"/>
  <c r="BH66" i="7"/>
  <c r="BI66" i="7"/>
  <c r="BJ66" i="7"/>
  <c r="BK66" i="7"/>
  <c r="BL66" i="7"/>
  <c r="BM66" i="7"/>
  <c r="BN66" i="7"/>
  <c r="BG67" i="7"/>
  <c r="BH67" i="7"/>
  <c r="BI67" i="7"/>
  <c r="BJ67" i="7"/>
  <c r="BK67" i="7"/>
  <c r="BL67" i="7"/>
  <c r="BM67" i="7"/>
  <c r="BN67" i="7"/>
  <c r="BG68" i="7"/>
  <c r="BH68" i="7"/>
  <c r="BI68" i="7"/>
  <c r="BJ68" i="7"/>
  <c r="BK68" i="7"/>
  <c r="BL68" i="7"/>
  <c r="BM68" i="7"/>
  <c r="BN68" i="7"/>
  <c r="BG69" i="7"/>
  <c r="BH69" i="7"/>
  <c r="BI69" i="7"/>
  <c r="BJ69" i="7"/>
  <c r="BK69" i="7"/>
  <c r="BL69" i="7"/>
  <c r="BM69" i="7"/>
  <c r="BN69" i="7"/>
  <c r="BG70" i="7"/>
  <c r="BH70" i="7"/>
  <c r="BI70" i="7"/>
  <c r="BJ70" i="7"/>
  <c r="BK70" i="7"/>
  <c r="BL70" i="7"/>
  <c r="BM70" i="7"/>
  <c r="BN70" i="7"/>
  <c r="BG71" i="7"/>
  <c r="BH71" i="7"/>
  <c r="BI71" i="7"/>
  <c r="BJ71" i="7"/>
  <c r="BK71" i="7"/>
  <c r="BL71" i="7"/>
  <c r="BM71" i="7"/>
  <c r="BN71" i="7"/>
  <c r="BG72" i="7"/>
  <c r="BH72" i="7"/>
  <c r="BI72" i="7"/>
  <c r="BJ72" i="7"/>
  <c r="BK72" i="7"/>
  <c r="BL72" i="7"/>
  <c r="BM72" i="7"/>
  <c r="BN72" i="7"/>
  <c r="BG73" i="7"/>
  <c r="BH73" i="7"/>
  <c r="BI73" i="7"/>
  <c r="BJ73" i="7"/>
  <c r="BK73" i="7"/>
  <c r="BL73" i="7"/>
  <c r="BM73" i="7"/>
  <c r="BN73" i="7"/>
  <c r="BG74" i="7"/>
  <c r="BH74" i="7"/>
  <c r="BI74" i="7"/>
  <c r="BJ74" i="7"/>
  <c r="BK74" i="7"/>
  <c r="BL74" i="7"/>
  <c r="BM74" i="7"/>
  <c r="BN74" i="7"/>
  <c r="BG75" i="7"/>
  <c r="BH75" i="7"/>
  <c r="BI75" i="7"/>
  <c r="BJ75" i="7"/>
  <c r="BK75" i="7"/>
  <c r="BL75" i="7"/>
  <c r="BM75" i="7"/>
  <c r="BN75" i="7"/>
  <c r="BG76" i="7"/>
  <c r="BH76" i="7"/>
  <c r="BI76" i="7"/>
  <c r="BJ76" i="7"/>
  <c r="BK76" i="7"/>
  <c r="BL76" i="7"/>
  <c r="BM76" i="7"/>
  <c r="BN76" i="7"/>
  <c r="BG77" i="7"/>
  <c r="BH77" i="7"/>
  <c r="BI77" i="7"/>
  <c r="BJ77" i="7"/>
  <c r="BK77" i="7"/>
  <c r="BL77" i="7"/>
  <c r="BM77" i="7"/>
  <c r="BN77" i="7"/>
  <c r="BG78" i="7"/>
  <c r="BH78" i="7"/>
  <c r="BI78" i="7"/>
  <c r="BJ78" i="7"/>
  <c r="BK78" i="7"/>
  <c r="BL78" i="7"/>
  <c r="BM78" i="7"/>
  <c r="BN78" i="7"/>
  <c r="BG79" i="7"/>
  <c r="BH79" i="7"/>
  <c r="BI79" i="7"/>
  <c r="BJ79" i="7"/>
  <c r="BK79" i="7"/>
  <c r="BL79" i="7"/>
  <c r="BM79" i="7"/>
  <c r="BN79" i="7"/>
  <c r="BG80" i="7"/>
  <c r="BH80" i="7"/>
  <c r="BI80" i="7"/>
  <c r="BJ80" i="7"/>
  <c r="BK80" i="7"/>
  <c r="BL80" i="7"/>
  <c r="BM80" i="7"/>
  <c r="BN80" i="7"/>
  <c r="BG81" i="7"/>
  <c r="BH81" i="7"/>
  <c r="BI81" i="7"/>
  <c r="BJ81" i="7"/>
  <c r="BK81" i="7"/>
  <c r="BL81" i="7"/>
  <c r="BM81" i="7"/>
  <c r="BN81" i="7"/>
  <c r="BG82" i="7"/>
  <c r="BH82" i="7"/>
  <c r="BI82" i="7"/>
  <c r="BJ82" i="7"/>
  <c r="BK82" i="7"/>
  <c r="BL82" i="7"/>
  <c r="BM82" i="7"/>
  <c r="BN82" i="7"/>
  <c r="BG83" i="7"/>
  <c r="BH83" i="7"/>
  <c r="BI83" i="7"/>
  <c r="BJ83" i="7"/>
  <c r="BK83" i="7"/>
  <c r="BL83" i="7"/>
  <c r="BM83" i="7"/>
  <c r="BN83" i="7"/>
  <c r="BG84" i="7"/>
  <c r="BH84" i="7"/>
  <c r="BI84" i="7"/>
  <c r="BJ84" i="7"/>
  <c r="BK84" i="7"/>
  <c r="BL84" i="7"/>
  <c r="BM84" i="7"/>
  <c r="BN84" i="7"/>
  <c r="BG85" i="7"/>
  <c r="BH85" i="7"/>
  <c r="BI85" i="7"/>
  <c r="BJ85" i="7"/>
  <c r="BK85" i="7"/>
  <c r="BL85" i="7"/>
  <c r="BM85" i="7"/>
  <c r="BN85" i="7"/>
  <c r="BG86" i="7"/>
  <c r="BH86" i="7"/>
  <c r="BI86" i="7"/>
  <c r="BJ86" i="7"/>
  <c r="BK86" i="7"/>
  <c r="BL86" i="7"/>
  <c r="BM86" i="7"/>
  <c r="BN86" i="7"/>
  <c r="BG87" i="7"/>
  <c r="BH87" i="7"/>
  <c r="BI87" i="7"/>
  <c r="BJ87" i="7"/>
  <c r="BK87" i="7"/>
  <c r="BL87" i="7"/>
  <c r="BM87" i="7"/>
  <c r="BN87" i="7"/>
  <c r="BG88" i="7"/>
  <c r="BH88" i="7"/>
  <c r="BI88" i="7"/>
  <c r="BJ88" i="7"/>
  <c r="BK88" i="7"/>
  <c r="BL88" i="7"/>
  <c r="BM88" i="7"/>
  <c r="BN88" i="7"/>
  <c r="BG89" i="7"/>
  <c r="BH89" i="7"/>
  <c r="BI89" i="7"/>
  <c r="BJ89" i="7"/>
  <c r="BK89" i="7"/>
  <c r="BL89" i="7"/>
  <c r="BM89" i="7"/>
  <c r="BN89" i="7"/>
  <c r="BG90" i="7"/>
  <c r="BH90" i="7"/>
  <c r="BI90" i="7"/>
  <c r="BJ90" i="7"/>
  <c r="BK90" i="7"/>
  <c r="BL90" i="7"/>
  <c r="BM90" i="7"/>
  <c r="BN90" i="7"/>
  <c r="BG91" i="7"/>
  <c r="BH91" i="7"/>
  <c r="BI91" i="7"/>
  <c r="BJ91" i="7"/>
  <c r="BK91" i="7"/>
  <c r="BL91" i="7"/>
  <c r="BM91" i="7"/>
  <c r="BN91" i="7"/>
  <c r="BG92" i="7"/>
  <c r="BH92" i="7"/>
  <c r="BI92" i="7"/>
  <c r="BJ92" i="7"/>
  <c r="BK92" i="7"/>
  <c r="BL92" i="7"/>
  <c r="BM92" i="7"/>
  <c r="BN92" i="7"/>
  <c r="BG93" i="7"/>
  <c r="BH93" i="7"/>
  <c r="BI93" i="7"/>
  <c r="BJ93" i="7"/>
  <c r="BK93" i="7"/>
  <c r="BL93" i="7"/>
  <c r="BM93" i="7"/>
  <c r="BN93" i="7"/>
  <c r="BG94" i="7"/>
  <c r="BH94" i="7"/>
  <c r="BI94" i="7"/>
  <c r="BJ94" i="7"/>
  <c r="BK94" i="7"/>
  <c r="BL94" i="7"/>
  <c r="BM94" i="7"/>
  <c r="BN94" i="7"/>
  <c r="BG95" i="7"/>
  <c r="BH95" i="7"/>
  <c r="BI95" i="7"/>
  <c r="BJ95" i="7"/>
  <c r="BK95" i="7"/>
  <c r="BL95" i="7"/>
  <c r="BM95" i="7"/>
  <c r="BN95" i="7"/>
  <c r="BG96" i="7"/>
  <c r="BH96" i="7"/>
  <c r="BI96" i="7"/>
  <c r="BJ96" i="7"/>
  <c r="BK96" i="7"/>
  <c r="BL96" i="7"/>
  <c r="BM96" i="7"/>
  <c r="BN96" i="7"/>
  <c r="BG97" i="7"/>
  <c r="BH97" i="7"/>
  <c r="BI97" i="7"/>
  <c r="BJ97" i="7"/>
  <c r="BK97" i="7"/>
  <c r="BL97" i="7"/>
  <c r="BM97" i="7"/>
  <c r="BN97" i="7"/>
  <c r="BG98" i="7"/>
  <c r="BH98" i="7"/>
  <c r="BI98" i="7"/>
  <c r="BJ98" i="7"/>
  <c r="BK98" i="7"/>
  <c r="BL98" i="7"/>
  <c r="BM98" i="7"/>
  <c r="BN98" i="7"/>
  <c r="BG99" i="7"/>
  <c r="BH99" i="7"/>
  <c r="BI99" i="7"/>
  <c r="BJ99" i="7"/>
  <c r="BK99" i="7"/>
  <c r="BL99" i="7"/>
  <c r="BM99" i="7"/>
  <c r="BN99" i="7"/>
  <c r="BG100" i="7"/>
  <c r="BH100" i="7"/>
  <c r="BI100" i="7"/>
  <c r="BJ100" i="7"/>
  <c r="BK100" i="7"/>
  <c r="BL100" i="7"/>
  <c r="BM100" i="7"/>
  <c r="BN100" i="7"/>
  <c r="BG101" i="7"/>
  <c r="BH101" i="7"/>
  <c r="BI101" i="7"/>
  <c r="BJ101" i="7"/>
  <c r="BK101" i="7"/>
  <c r="BL101" i="7"/>
  <c r="BM101" i="7"/>
  <c r="BN101" i="7"/>
  <c r="BG102" i="7"/>
  <c r="BH102" i="7"/>
  <c r="BI102" i="7"/>
  <c r="BJ102" i="7"/>
  <c r="BK102" i="7"/>
  <c r="BL102" i="7"/>
  <c r="BM102" i="7"/>
  <c r="BN102" i="7"/>
  <c r="BG103" i="7"/>
  <c r="BH103" i="7"/>
  <c r="BI103" i="7"/>
  <c r="BJ103" i="7"/>
  <c r="BK103" i="7"/>
  <c r="BL103" i="7"/>
  <c r="BM103" i="7"/>
  <c r="BN103" i="7"/>
  <c r="BG104" i="7"/>
  <c r="BH104" i="7"/>
  <c r="BI104" i="7"/>
  <c r="BJ104" i="7"/>
  <c r="BK104" i="7"/>
  <c r="BL104" i="7"/>
  <c r="BM104" i="7"/>
  <c r="BN104" i="7"/>
  <c r="BG105" i="7"/>
  <c r="BH105" i="7"/>
  <c r="BI105" i="7"/>
  <c r="BJ105" i="7"/>
  <c r="BK105" i="7"/>
  <c r="BL105" i="7"/>
  <c r="BM105" i="7"/>
  <c r="BN105" i="7"/>
  <c r="BG106" i="7"/>
  <c r="BH106" i="7"/>
  <c r="BI106" i="7"/>
  <c r="BJ106" i="7"/>
  <c r="BK106" i="7"/>
  <c r="BL106" i="7"/>
  <c r="BM106" i="7"/>
  <c r="BN106" i="7"/>
  <c r="BG107" i="7"/>
  <c r="BH107" i="7"/>
  <c r="BI107" i="7"/>
  <c r="BJ107" i="7"/>
  <c r="BK107" i="7"/>
  <c r="BL107" i="7"/>
  <c r="BM107" i="7"/>
  <c r="BN107" i="7"/>
  <c r="BG108" i="7"/>
  <c r="BH108" i="7"/>
  <c r="BI108" i="7"/>
  <c r="BJ108" i="7"/>
  <c r="BK108" i="7"/>
  <c r="BL108" i="7"/>
  <c r="BM108" i="7"/>
  <c r="BN108" i="7"/>
  <c r="BG109" i="7"/>
  <c r="BH109" i="7"/>
  <c r="BI109" i="7"/>
  <c r="BJ109" i="7"/>
  <c r="BK109" i="7"/>
  <c r="BL109" i="7"/>
  <c r="BM109" i="7"/>
  <c r="BN109" i="7"/>
  <c r="BG110" i="7"/>
  <c r="BH110" i="7"/>
  <c r="BI110" i="7"/>
  <c r="BJ110" i="7"/>
  <c r="BK110" i="7"/>
  <c r="BL110" i="7"/>
  <c r="BM110" i="7"/>
  <c r="BN110" i="7"/>
  <c r="BG111" i="7"/>
  <c r="BH111" i="7"/>
  <c r="BI111" i="7"/>
  <c r="BJ111" i="7"/>
  <c r="BK111" i="7"/>
  <c r="BL111" i="7"/>
  <c r="BM111" i="7"/>
  <c r="BN111" i="7"/>
  <c r="BG112" i="7"/>
  <c r="BH112" i="7"/>
  <c r="BI112" i="7"/>
  <c r="BJ112" i="7"/>
  <c r="BK112" i="7"/>
  <c r="BL112" i="7"/>
  <c r="BM112" i="7"/>
  <c r="BN112" i="7"/>
  <c r="BG113" i="7"/>
  <c r="BH113" i="7"/>
  <c r="BI113" i="7"/>
  <c r="BJ113" i="7"/>
  <c r="BK113" i="7"/>
  <c r="BL113" i="7"/>
  <c r="BM113" i="7"/>
  <c r="BN113" i="7"/>
  <c r="BG114" i="7"/>
  <c r="BH114" i="7"/>
  <c r="BI114" i="7"/>
  <c r="BJ114" i="7"/>
  <c r="BK114" i="7"/>
  <c r="BL114" i="7"/>
  <c r="BM114" i="7"/>
  <c r="BN114" i="7"/>
  <c r="BG115" i="7"/>
  <c r="BH115" i="7"/>
  <c r="BI115" i="7"/>
  <c r="BJ115" i="7"/>
  <c r="BK115" i="7"/>
  <c r="BL115" i="7"/>
  <c r="BM115" i="7"/>
  <c r="BN115" i="7"/>
  <c r="BG116" i="7"/>
  <c r="BH116" i="7"/>
  <c r="BI116" i="7"/>
  <c r="BJ116" i="7"/>
  <c r="BK116" i="7"/>
  <c r="BL116" i="7"/>
  <c r="BM116" i="7"/>
  <c r="BN116" i="7"/>
  <c r="BG117" i="7"/>
  <c r="BH117" i="7"/>
  <c r="BI117" i="7"/>
  <c r="BJ117" i="7"/>
  <c r="BK117" i="7"/>
  <c r="BL117" i="7"/>
  <c r="BM117" i="7"/>
  <c r="BN117" i="7"/>
  <c r="BG118" i="7"/>
  <c r="BH118" i="7"/>
  <c r="BI118" i="7"/>
  <c r="BJ118" i="7"/>
  <c r="BK118" i="7"/>
  <c r="BL118" i="7"/>
  <c r="BM118" i="7"/>
  <c r="BN118" i="7"/>
  <c r="BG119" i="7"/>
  <c r="BH119" i="7"/>
  <c r="BI119" i="7"/>
  <c r="BJ119" i="7"/>
  <c r="BK119" i="7"/>
  <c r="BL119" i="7"/>
  <c r="BM119" i="7"/>
  <c r="BN119" i="7"/>
  <c r="BG120" i="7"/>
  <c r="BH120" i="7"/>
  <c r="BI120" i="7"/>
  <c r="BJ120" i="7"/>
  <c r="BK120" i="7"/>
  <c r="BL120" i="7"/>
  <c r="BM120" i="7"/>
  <c r="BN120" i="7"/>
  <c r="BG121" i="7"/>
  <c r="BH121" i="7"/>
  <c r="BI121" i="7"/>
  <c r="BJ121" i="7"/>
  <c r="BK121" i="7"/>
  <c r="BL121" i="7"/>
  <c r="BM121" i="7"/>
  <c r="BN121" i="7"/>
  <c r="BG122" i="7"/>
  <c r="BH122" i="7"/>
  <c r="BI122" i="7"/>
  <c r="BJ122" i="7"/>
  <c r="BK122" i="7"/>
  <c r="BL122" i="7"/>
  <c r="BM122" i="7"/>
  <c r="BN122" i="7"/>
  <c r="BG123" i="7"/>
  <c r="BH123" i="7"/>
  <c r="BI123" i="7"/>
  <c r="BJ123" i="7"/>
  <c r="BK123" i="7"/>
  <c r="BL123" i="7"/>
  <c r="BM123" i="7"/>
  <c r="BN123" i="7"/>
  <c r="BG124" i="7"/>
  <c r="BH124" i="7"/>
  <c r="BI124" i="7"/>
  <c r="BJ124" i="7"/>
  <c r="BK124" i="7"/>
  <c r="BL124" i="7"/>
  <c r="BM124" i="7"/>
  <c r="BN124" i="7"/>
  <c r="BG125" i="7"/>
  <c r="BH125" i="7"/>
  <c r="BI125" i="7"/>
  <c r="BJ125" i="7"/>
  <c r="BK125" i="7"/>
  <c r="BL125" i="7"/>
  <c r="BM125" i="7"/>
  <c r="BN125" i="7"/>
  <c r="BG126" i="7"/>
  <c r="BH126" i="7"/>
  <c r="BI126" i="7"/>
  <c r="BJ126" i="7"/>
  <c r="BK126" i="7"/>
  <c r="BL126" i="7"/>
  <c r="BM126" i="7"/>
  <c r="BN126" i="7"/>
  <c r="BG127" i="7"/>
  <c r="BH127" i="7"/>
  <c r="BI127" i="7"/>
  <c r="BJ127" i="7"/>
  <c r="BK127" i="7"/>
  <c r="BL127" i="7"/>
  <c r="BM127" i="7"/>
  <c r="BN127" i="7"/>
  <c r="BG128" i="7"/>
  <c r="BH128" i="7"/>
  <c r="BI128" i="7"/>
  <c r="BJ128" i="7"/>
  <c r="BK128" i="7"/>
  <c r="BL128" i="7"/>
  <c r="BM128" i="7"/>
  <c r="BN128" i="7"/>
  <c r="BG129" i="7"/>
  <c r="BH129" i="7"/>
  <c r="BI129" i="7"/>
  <c r="BJ129" i="7"/>
  <c r="BK129" i="7"/>
  <c r="BL129" i="7"/>
  <c r="BM129" i="7"/>
  <c r="BN129" i="7"/>
  <c r="BG130" i="7"/>
  <c r="BH130" i="7"/>
  <c r="BI130" i="7"/>
  <c r="BJ130" i="7"/>
  <c r="BK130" i="7"/>
  <c r="BL130" i="7"/>
  <c r="BM130" i="7"/>
  <c r="BN130" i="7"/>
  <c r="BG131" i="7"/>
  <c r="BH131" i="7"/>
  <c r="BI131" i="7"/>
  <c r="BJ131" i="7"/>
  <c r="BK131" i="7"/>
  <c r="BL131" i="7"/>
  <c r="BM131" i="7"/>
  <c r="BN131" i="7"/>
  <c r="BG132" i="7"/>
  <c r="BH132" i="7"/>
  <c r="BI132" i="7"/>
  <c r="BJ132" i="7"/>
  <c r="BK132" i="7"/>
  <c r="BL132" i="7"/>
  <c r="BM132" i="7"/>
  <c r="BN132" i="7"/>
  <c r="BG133" i="7"/>
  <c r="BH133" i="7"/>
  <c r="BI133" i="7"/>
  <c r="BJ133" i="7"/>
  <c r="BK133" i="7"/>
  <c r="BL133" i="7"/>
  <c r="BM133" i="7"/>
  <c r="BN133" i="7"/>
  <c r="BG134" i="7"/>
  <c r="BH134" i="7"/>
  <c r="BI134" i="7"/>
  <c r="BJ134" i="7"/>
  <c r="BK134" i="7"/>
  <c r="BL134" i="7"/>
  <c r="BM134" i="7"/>
  <c r="BN134" i="7"/>
  <c r="BG135" i="7"/>
  <c r="BH135" i="7"/>
  <c r="BI135" i="7"/>
  <c r="BJ135" i="7"/>
  <c r="BK135" i="7"/>
  <c r="BL135" i="7"/>
  <c r="BM135" i="7"/>
  <c r="BN135" i="7"/>
  <c r="BG136" i="7"/>
  <c r="BH136" i="7"/>
  <c r="BI136" i="7"/>
  <c r="BJ136" i="7"/>
  <c r="BK136" i="7"/>
  <c r="BL136" i="7"/>
  <c r="BM136" i="7"/>
  <c r="BN136" i="7"/>
  <c r="BG137" i="7"/>
  <c r="BH137" i="7"/>
  <c r="BI137" i="7"/>
  <c r="BJ137" i="7"/>
  <c r="BK137" i="7"/>
  <c r="BL137" i="7"/>
  <c r="BM137" i="7"/>
  <c r="BN137" i="7"/>
  <c r="BG138" i="7"/>
  <c r="BH138" i="7"/>
  <c r="BI138" i="7"/>
  <c r="BJ138" i="7"/>
  <c r="BK138" i="7"/>
  <c r="BL138" i="7"/>
  <c r="BM138" i="7"/>
  <c r="BN138" i="7"/>
  <c r="BG139" i="7"/>
  <c r="BH139" i="7"/>
  <c r="BI139" i="7"/>
  <c r="BJ139" i="7"/>
  <c r="BK139" i="7"/>
  <c r="BL139" i="7"/>
  <c r="BM139" i="7"/>
  <c r="BN139" i="7"/>
  <c r="BG140" i="7"/>
  <c r="BH140" i="7"/>
  <c r="BI140" i="7"/>
  <c r="BJ140" i="7"/>
  <c r="BK140" i="7"/>
  <c r="BL140" i="7"/>
  <c r="BM140" i="7"/>
  <c r="BN140" i="7"/>
  <c r="BG141" i="7"/>
  <c r="BH141" i="7"/>
  <c r="BI141" i="7"/>
  <c r="BJ141" i="7"/>
  <c r="BK141" i="7"/>
  <c r="BL141" i="7"/>
  <c r="BM141" i="7"/>
  <c r="BN141" i="7"/>
  <c r="BG142" i="7"/>
  <c r="BH142" i="7"/>
  <c r="BI142" i="7"/>
  <c r="BJ142" i="7"/>
  <c r="BK142" i="7"/>
  <c r="BL142" i="7"/>
  <c r="BM142" i="7"/>
  <c r="BN142" i="7"/>
  <c r="BG143" i="7"/>
  <c r="BH143" i="7"/>
  <c r="BI143" i="7"/>
  <c r="BJ143" i="7"/>
  <c r="BK143" i="7"/>
  <c r="BL143" i="7"/>
  <c r="BM143" i="7"/>
  <c r="BN143" i="7"/>
  <c r="BG144" i="7"/>
  <c r="BH144" i="7"/>
  <c r="BI144" i="7"/>
  <c r="BJ144" i="7"/>
  <c r="BK144" i="7"/>
  <c r="BL144" i="7"/>
  <c r="BM144" i="7"/>
  <c r="BN144" i="7"/>
  <c r="BG145" i="7"/>
  <c r="BH145" i="7"/>
  <c r="BI145" i="7"/>
  <c r="BJ145" i="7"/>
  <c r="BK145" i="7"/>
  <c r="BL145" i="7"/>
  <c r="BM145" i="7"/>
  <c r="BN145" i="7"/>
  <c r="BG146" i="7"/>
  <c r="BH146" i="7"/>
  <c r="BI146" i="7"/>
  <c r="BJ146" i="7"/>
  <c r="BK146" i="7"/>
  <c r="BL146" i="7"/>
  <c r="BM146" i="7"/>
  <c r="BN146" i="7"/>
  <c r="BG147" i="7"/>
  <c r="BH147" i="7"/>
  <c r="BI147" i="7"/>
  <c r="BJ147" i="7"/>
  <c r="BK147" i="7"/>
  <c r="BL147" i="7"/>
  <c r="BM147" i="7"/>
  <c r="BN147" i="7"/>
  <c r="BG148" i="7"/>
  <c r="BH148" i="7"/>
  <c r="BI148" i="7"/>
  <c r="BJ148" i="7"/>
  <c r="BK148" i="7"/>
  <c r="BL148" i="7"/>
  <c r="BM148" i="7"/>
  <c r="BN148" i="7"/>
  <c r="BG149" i="7"/>
  <c r="BH149" i="7"/>
  <c r="BI149" i="7"/>
  <c r="BJ149" i="7"/>
  <c r="BK149" i="7"/>
  <c r="BL149" i="7"/>
  <c r="BM149" i="7"/>
  <c r="BN149" i="7"/>
  <c r="BG150" i="7"/>
  <c r="BH150" i="7"/>
  <c r="BI150" i="7"/>
  <c r="BJ150" i="7"/>
  <c r="BK150" i="7"/>
  <c r="BL150" i="7"/>
  <c r="BM150" i="7"/>
  <c r="BN150" i="7"/>
  <c r="BG151" i="7"/>
  <c r="BH151" i="7"/>
  <c r="BI151" i="7"/>
  <c r="BJ151" i="7"/>
  <c r="BK151" i="7"/>
  <c r="BL151" i="7"/>
  <c r="BM151" i="7"/>
  <c r="BN151" i="7"/>
  <c r="BG152" i="7"/>
  <c r="BH152" i="7"/>
  <c r="BI152" i="7"/>
  <c r="BJ152" i="7"/>
  <c r="BK152" i="7"/>
  <c r="BL152" i="7"/>
  <c r="BM152" i="7"/>
  <c r="BN152" i="7"/>
  <c r="BG153" i="7"/>
  <c r="BH153" i="7"/>
  <c r="BI153" i="7"/>
  <c r="BJ153" i="7"/>
  <c r="BK153" i="7"/>
  <c r="BL153" i="7"/>
  <c r="BM153" i="7"/>
  <c r="BN153" i="7"/>
  <c r="BG154" i="7"/>
  <c r="BH154" i="7"/>
  <c r="BI154" i="7"/>
  <c r="BJ154" i="7"/>
  <c r="BK154" i="7"/>
  <c r="BL154" i="7"/>
  <c r="BM154" i="7"/>
  <c r="BN154" i="7"/>
  <c r="BG155" i="7"/>
  <c r="BH155" i="7"/>
  <c r="BI155" i="7"/>
  <c r="BJ155" i="7"/>
  <c r="BK155" i="7"/>
  <c r="BL155" i="7"/>
  <c r="BM155" i="7"/>
  <c r="BN155" i="7"/>
  <c r="BG156" i="7"/>
  <c r="BH156" i="7"/>
  <c r="BI156" i="7"/>
  <c r="BJ156" i="7"/>
  <c r="BK156" i="7"/>
  <c r="BL156" i="7"/>
  <c r="BM156" i="7"/>
  <c r="BN156" i="7"/>
  <c r="BG157" i="7"/>
  <c r="BH157" i="7"/>
  <c r="BI157" i="7"/>
  <c r="BJ157" i="7"/>
  <c r="BK157" i="7"/>
  <c r="BL157" i="7"/>
  <c r="BM157" i="7"/>
  <c r="BN157" i="7"/>
  <c r="BG158" i="7"/>
  <c r="BH158" i="7"/>
  <c r="BI158" i="7"/>
  <c r="BJ158" i="7"/>
  <c r="BK158" i="7"/>
  <c r="BL158" i="7"/>
  <c r="BM158" i="7"/>
  <c r="BN158" i="7"/>
  <c r="BG159" i="7"/>
  <c r="BH159" i="7"/>
  <c r="BI159" i="7"/>
  <c r="BJ159" i="7"/>
  <c r="BK159" i="7"/>
  <c r="BL159" i="7"/>
  <c r="BM159" i="7"/>
  <c r="BN159" i="7"/>
  <c r="BG160" i="7"/>
  <c r="BH160" i="7"/>
  <c r="BI160" i="7"/>
  <c r="BJ160" i="7"/>
  <c r="BK160" i="7"/>
  <c r="BL160" i="7"/>
  <c r="BM160" i="7"/>
  <c r="BN160" i="7"/>
  <c r="BG161" i="7"/>
  <c r="BH161" i="7"/>
  <c r="BI161" i="7"/>
  <c r="BJ161" i="7"/>
  <c r="BK161" i="7"/>
  <c r="BL161" i="7"/>
  <c r="BM161" i="7"/>
  <c r="BN161" i="7"/>
  <c r="BG162" i="7"/>
  <c r="BH162" i="7"/>
  <c r="BI162" i="7"/>
  <c r="BJ162" i="7"/>
  <c r="BK162" i="7"/>
  <c r="BL162" i="7"/>
  <c r="BM162" i="7"/>
  <c r="BN162" i="7"/>
  <c r="BG163" i="7"/>
  <c r="BH163" i="7"/>
  <c r="BI163" i="7"/>
  <c r="BJ163" i="7"/>
  <c r="BK163" i="7"/>
  <c r="BL163" i="7"/>
  <c r="BM163" i="7"/>
  <c r="BN163" i="7"/>
  <c r="BG164" i="7"/>
  <c r="BH164" i="7"/>
  <c r="BI164" i="7"/>
  <c r="BJ164" i="7"/>
  <c r="BK164" i="7"/>
  <c r="BL164" i="7"/>
  <c r="BM164" i="7"/>
  <c r="BN164" i="7"/>
  <c r="BG165" i="7"/>
  <c r="BH165" i="7"/>
  <c r="BI165" i="7"/>
  <c r="BJ165" i="7"/>
  <c r="BK165" i="7"/>
  <c r="BL165" i="7"/>
  <c r="BM165" i="7"/>
  <c r="BN165" i="7"/>
  <c r="BG166" i="7"/>
  <c r="BH166" i="7"/>
  <c r="BI166" i="7"/>
  <c r="BJ166" i="7"/>
  <c r="BK166" i="7"/>
  <c r="BL166" i="7"/>
  <c r="BM166" i="7"/>
  <c r="BN166" i="7"/>
  <c r="BG167" i="7"/>
  <c r="BH167" i="7"/>
  <c r="BI167" i="7"/>
  <c r="BJ167" i="7"/>
  <c r="BK167" i="7"/>
  <c r="BL167" i="7"/>
  <c r="BM167" i="7"/>
  <c r="BN167" i="7"/>
  <c r="BG168" i="7"/>
  <c r="BH168" i="7"/>
  <c r="BI168" i="7"/>
  <c r="BJ168" i="7"/>
  <c r="BK168" i="7"/>
  <c r="BL168" i="7"/>
  <c r="BM168" i="7"/>
  <c r="BN168" i="7"/>
  <c r="BG169" i="7"/>
  <c r="BH169" i="7"/>
  <c r="BI169" i="7"/>
  <c r="BJ169" i="7"/>
  <c r="BK169" i="7"/>
  <c r="BL169" i="7"/>
  <c r="BM169" i="7"/>
  <c r="BN169" i="7"/>
  <c r="BG170" i="7"/>
  <c r="BH170" i="7"/>
  <c r="BI170" i="7"/>
  <c r="BJ170" i="7"/>
  <c r="BK170" i="7"/>
  <c r="BL170" i="7"/>
  <c r="BM170" i="7"/>
  <c r="BN170" i="7"/>
  <c r="BG171" i="7"/>
  <c r="BH171" i="7"/>
  <c r="BI171" i="7"/>
  <c r="BJ171" i="7"/>
  <c r="BK171" i="7"/>
  <c r="BL171" i="7"/>
  <c r="BM171" i="7"/>
  <c r="BN171" i="7"/>
  <c r="BG172" i="7"/>
  <c r="BH172" i="7"/>
  <c r="BI172" i="7"/>
  <c r="BJ172" i="7"/>
  <c r="BK172" i="7"/>
  <c r="BL172" i="7"/>
  <c r="BM172" i="7"/>
  <c r="BN172" i="7"/>
  <c r="BG173" i="7"/>
  <c r="BH173" i="7"/>
  <c r="BI173" i="7"/>
  <c r="BJ173" i="7"/>
  <c r="BK173" i="7"/>
  <c r="BL173" i="7"/>
  <c r="BM173" i="7"/>
  <c r="BN173" i="7"/>
  <c r="BG174" i="7"/>
  <c r="BH174" i="7"/>
  <c r="BI174" i="7"/>
  <c r="BJ174" i="7"/>
  <c r="BK174" i="7"/>
  <c r="BL174" i="7"/>
  <c r="BM174" i="7"/>
  <c r="BN174" i="7"/>
  <c r="BG175" i="7"/>
  <c r="BH175" i="7"/>
  <c r="BI175" i="7"/>
  <c r="BJ175" i="7"/>
  <c r="BK175" i="7"/>
  <c r="BL175" i="7"/>
  <c r="BM175" i="7"/>
  <c r="BN175" i="7"/>
  <c r="BG176" i="7"/>
  <c r="BH176" i="7"/>
  <c r="BI176" i="7"/>
  <c r="BJ176" i="7"/>
  <c r="BK176" i="7"/>
  <c r="BL176" i="7"/>
  <c r="BM176" i="7"/>
  <c r="BN176" i="7"/>
  <c r="BG177" i="7"/>
  <c r="BH177" i="7"/>
  <c r="BI177" i="7"/>
  <c r="BJ177" i="7"/>
  <c r="BK177" i="7"/>
  <c r="BL177" i="7"/>
  <c r="BM177" i="7"/>
  <c r="BN177" i="7"/>
  <c r="BG178" i="7"/>
  <c r="BH178" i="7"/>
  <c r="BI178" i="7"/>
  <c r="BJ178" i="7"/>
  <c r="BK178" i="7"/>
  <c r="BL178" i="7"/>
  <c r="BM178" i="7"/>
  <c r="BN178" i="7"/>
  <c r="BG179" i="7"/>
  <c r="BH179" i="7"/>
  <c r="BI179" i="7"/>
  <c r="BJ179" i="7"/>
  <c r="BK179" i="7"/>
  <c r="BL179" i="7"/>
  <c r="BM179" i="7"/>
  <c r="BN179" i="7"/>
  <c r="BG180" i="7"/>
  <c r="BH180" i="7"/>
  <c r="BI180" i="7"/>
  <c r="BJ180" i="7"/>
  <c r="BK180" i="7"/>
  <c r="BL180" i="7"/>
  <c r="BM180" i="7"/>
  <c r="BN180" i="7"/>
  <c r="BG181" i="7"/>
  <c r="BH181" i="7"/>
  <c r="BI181" i="7"/>
  <c r="BJ181" i="7"/>
  <c r="BK181" i="7"/>
  <c r="BL181" i="7"/>
  <c r="BM181" i="7"/>
  <c r="BN181" i="7"/>
  <c r="BG182" i="7"/>
  <c r="BH182" i="7"/>
  <c r="BI182" i="7"/>
  <c r="BJ182" i="7"/>
  <c r="BK182" i="7"/>
  <c r="BL182" i="7"/>
  <c r="BM182" i="7"/>
  <c r="BN182" i="7"/>
  <c r="BG183" i="7"/>
  <c r="BH183" i="7"/>
  <c r="BI183" i="7"/>
  <c r="BJ183" i="7"/>
  <c r="BK183" i="7"/>
  <c r="BL183" i="7"/>
  <c r="BM183" i="7"/>
  <c r="BN183" i="7"/>
  <c r="BG184" i="7"/>
  <c r="BH184" i="7"/>
  <c r="BI184" i="7"/>
  <c r="BJ184" i="7"/>
  <c r="BK184" i="7"/>
  <c r="BL184" i="7"/>
  <c r="BM184" i="7"/>
  <c r="BN184" i="7"/>
  <c r="BG185" i="7"/>
  <c r="BH185" i="7"/>
  <c r="BI185" i="7"/>
  <c r="BJ185" i="7"/>
  <c r="BK185" i="7"/>
  <c r="BL185" i="7"/>
  <c r="BM185" i="7"/>
  <c r="BN185" i="7"/>
  <c r="BG186" i="7"/>
  <c r="BH186" i="7"/>
  <c r="BI186" i="7"/>
  <c r="BJ186" i="7"/>
  <c r="BK186" i="7"/>
  <c r="BL186" i="7"/>
  <c r="BM186" i="7"/>
  <c r="BN186" i="7"/>
  <c r="BG187" i="7"/>
  <c r="BH187" i="7"/>
  <c r="BI187" i="7"/>
  <c r="BJ187" i="7"/>
  <c r="BK187" i="7"/>
  <c r="BL187" i="7"/>
  <c r="BM187" i="7"/>
  <c r="BN187" i="7"/>
  <c r="BG188" i="7"/>
  <c r="BH188" i="7"/>
  <c r="BI188" i="7"/>
  <c r="BJ188" i="7"/>
  <c r="BK188" i="7"/>
  <c r="BL188" i="7"/>
  <c r="BM188" i="7"/>
  <c r="BN188" i="7"/>
  <c r="BG189" i="7"/>
  <c r="BH189" i="7"/>
  <c r="BI189" i="7"/>
  <c r="BJ189" i="7"/>
  <c r="BK189" i="7"/>
  <c r="BL189" i="7"/>
  <c r="BM189" i="7"/>
  <c r="BN189" i="7"/>
  <c r="BG190" i="7"/>
  <c r="BH190" i="7"/>
  <c r="BI190" i="7"/>
  <c r="BJ190" i="7"/>
  <c r="BK190" i="7"/>
  <c r="BL190" i="7"/>
  <c r="BM190" i="7"/>
  <c r="BN190" i="7"/>
  <c r="BG191" i="7"/>
  <c r="BH191" i="7"/>
  <c r="BI191" i="7"/>
  <c r="BJ191" i="7"/>
  <c r="BK191" i="7"/>
  <c r="BL191" i="7"/>
  <c r="BM191" i="7"/>
  <c r="BN191" i="7"/>
  <c r="BG192" i="7"/>
  <c r="BH192" i="7"/>
  <c r="BI192" i="7"/>
  <c r="BJ192" i="7"/>
  <c r="BK192" i="7"/>
  <c r="BL192" i="7"/>
  <c r="BM192" i="7"/>
  <c r="BN192" i="7"/>
  <c r="BG193" i="7"/>
  <c r="BH193" i="7"/>
  <c r="BI193" i="7"/>
  <c r="BJ193" i="7"/>
  <c r="BK193" i="7"/>
  <c r="BL193" i="7"/>
  <c r="BM193" i="7"/>
  <c r="BN193" i="7"/>
  <c r="BG194" i="7"/>
  <c r="BH194" i="7"/>
  <c r="BI194" i="7"/>
  <c r="BJ194" i="7"/>
  <c r="BK194" i="7"/>
  <c r="BL194" i="7"/>
  <c r="BM194" i="7"/>
  <c r="BN194" i="7"/>
  <c r="BG195" i="7"/>
  <c r="BH195" i="7"/>
  <c r="BI195" i="7"/>
  <c r="BJ195" i="7"/>
  <c r="BK195" i="7"/>
  <c r="BL195" i="7"/>
  <c r="BM195" i="7"/>
  <c r="BN195" i="7"/>
  <c r="BG196" i="7"/>
  <c r="BH196" i="7"/>
  <c r="BI196" i="7"/>
  <c r="BJ196" i="7"/>
  <c r="BK196" i="7"/>
  <c r="BL196" i="7"/>
  <c r="BM196" i="7"/>
  <c r="BN196" i="7"/>
  <c r="BG197" i="7"/>
  <c r="BH197" i="7"/>
  <c r="BI197" i="7"/>
  <c r="BJ197" i="7"/>
  <c r="BK197" i="7"/>
  <c r="BL197" i="7"/>
  <c r="BM197" i="7"/>
  <c r="BN197" i="7"/>
  <c r="BG198" i="7"/>
  <c r="BH198" i="7"/>
  <c r="BI198" i="7"/>
  <c r="BJ198" i="7"/>
  <c r="BK198" i="7"/>
  <c r="BL198" i="7"/>
  <c r="BM198" i="7"/>
  <c r="BN198" i="7"/>
  <c r="BG199" i="7"/>
  <c r="BH199" i="7"/>
  <c r="BI199" i="7"/>
  <c r="BJ199" i="7"/>
  <c r="BK199" i="7"/>
  <c r="BL199" i="7"/>
  <c r="BM199" i="7"/>
  <c r="BN199" i="7"/>
  <c r="BG200" i="7"/>
  <c r="BH200" i="7"/>
  <c r="BI200" i="7"/>
  <c r="BJ200" i="7"/>
  <c r="BK200" i="7"/>
  <c r="BL200" i="7"/>
  <c r="BM200" i="7"/>
  <c r="BN200" i="7"/>
  <c r="BG201" i="7"/>
  <c r="BH201" i="7"/>
  <c r="BI201" i="7"/>
  <c r="BJ201" i="7"/>
  <c r="BK201" i="7"/>
  <c r="BL201" i="7"/>
  <c r="BM201" i="7"/>
  <c r="BN201" i="7"/>
  <c r="BG202" i="7"/>
  <c r="BH202" i="7"/>
  <c r="BI202" i="7"/>
  <c r="BJ202" i="7"/>
  <c r="BK202" i="7"/>
  <c r="BL202" i="7"/>
  <c r="BM202" i="7"/>
  <c r="BN202" i="7"/>
  <c r="BG203" i="7"/>
  <c r="BH203" i="7"/>
  <c r="BI203" i="7"/>
  <c r="BJ203" i="7"/>
  <c r="BK203" i="7"/>
  <c r="BL203" i="7"/>
  <c r="BM203" i="7"/>
  <c r="BN203" i="7"/>
  <c r="BG204" i="7"/>
  <c r="BH204" i="7"/>
  <c r="BI204" i="7"/>
  <c r="BJ204" i="7"/>
  <c r="BK204" i="7"/>
  <c r="BL204" i="7"/>
  <c r="BM204" i="7"/>
  <c r="BN204" i="7"/>
  <c r="BG205" i="7"/>
  <c r="BH205" i="7"/>
  <c r="BI205" i="7"/>
  <c r="BJ205" i="7"/>
  <c r="BK205" i="7"/>
  <c r="BL205" i="7"/>
  <c r="BM205" i="7"/>
  <c r="BN205" i="7"/>
  <c r="BG206" i="7"/>
  <c r="BH206" i="7"/>
  <c r="BI206" i="7"/>
  <c r="BJ206" i="7"/>
  <c r="BK206" i="7"/>
  <c r="BL206" i="7"/>
  <c r="BM206" i="7"/>
  <c r="BN206" i="7"/>
  <c r="BG207" i="7"/>
  <c r="BH207" i="7"/>
  <c r="BI207" i="7"/>
  <c r="BJ207" i="7"/>
  <c r="BK207" i="7"/>
  <c r="BL207" i="7"/>
  <c r="BM207" i="7"/>
  <c r="BN207" i="7"/>
  <c r="BG208" i="7"/>
  <c r="BH208" i="7"/>
  <c r="BI208" i="7"/>
  <c r="BJ208" i="7"/>
  <c r="BK208" i="7"/>
  <c r="BL208" i="7"/>
  <c r="BM208" i="7"/>
  <c r="BN208" i="7"/>
  <c r="BG209" i="7"/>
  <c r="BH209" i="7"/>
  <c r="BI209" i="7"/>
  <c r="BJ209" i="7"/>
  <c r="BK209" i="7"/>
  <c r="BL209" i="7"/>
  <c r="BM209" i="7"/>
  <c r="BN209" i="7"/>
  <c r="BG210" i="7"/>
  <c r="BH210" i="7"/>
  <c r="BI210" i="7"/>
  <c r="BJ210" i="7"/>
  <c r="BK210" i="7"/>
  <c r="BL210" i="7"/>
  <c r="BM210" i="7"/>
  <c r="BN210" i="7"/>
  <c r="BG211" i="7"/>
  <c r="BH211" i="7"/>
  <c r="BI211" i="7"/>
  <c r="BJ211" i="7"/>
  <c r="BK211" i="7"/>
  <c r="BL211" i="7"/>
  <c r="BM211" i="7"/>
  <c r="BN211" i="7"/>
  <c r="BG212" i="7"/>
  <c r="BH212" i="7"/>
  <c r="BI212" i="7"/>
  <c r="BJ212" i="7"/>
  <c r="BK212" i="7"/>
  <c r="BL212" i="7"/>
  <c r="BM212" i="7"/>
  <c r="BN212" i="7"/>
  <c r="BG213" i="7"/>
  <c r="BH213" i="7"/>
  <c r="BI213" i="7"/>
  <c r="BJ213" i="7"/>
  <c r="BK213" i="7"/>
  <c r="BL213" i="7"/>
  <c r="BM213" i="7"/>
  <c r="BN213" i="7"/>
  <c r="BG214" i="7"/>
  <c r="BH214" i="7"/>
  <c r="BI214" i="7"/>
  <c r="BJ214" i="7"/>
  <c r="BK214" i="7"/>
  <c r="BL214" i="7"/>
  <c r="BM214" i="7"/>
  <c r="BN214" i="7"/>
  <c r="BG215" i="7"/>
  <c r="BH215" i="7"/>
  <c r="BI215" i="7"/>
  <c r="BJ215" i="7"/>
  <c r="BK215" i="7"/>
  <c r="BL215" i="7"/>
  <c r="BM215" i="7"/>
  <c r="BN215" i="7"/>
  <c r="BG216" i="7"/>
  <c r="BH216" i="7"/>
  <c r="BI216" i="7"/>
  <c r="BJ216" i="7"/>
  <c r="BK216" i="7"/>
  <c r="BL216" i="7"/>
  <c r="BM216" i="7"/>
  <c r="BN216" i="7"/>
  <c r="BG217" i="7"/>
  <c r="BH217" i="7"/>
  <c r="BI217" i="7"/>
  <c r="BJ217" i="7"/>
  <c r="BK217" i="7"/>
  <c r="BL217" i="7"/>
  <c r="BM217" i="7"/>
  <c r="BN217" i="7"/>
  <c r="BG218" i="7"/>
  <c r="BH218" i="7"/>
  <c r="BI218" i="7"/>
  <c r="BJ218" i="7"/>
  <c r="BK218" i="7"/>
  <c r="BL218" i="7"/>
  <c r="BM218" i="7"/>
  <c r="BN218" i="7"/>
  <c r="BG219" i="7"/>
  <c r="BH219" i="7"/>
  <c r="BI219" i="7"/>
  <c r="BJ219" i="7"/>
  <c r="BK219" i="7"/>
  <c r="BL219" i="7"/>
  <c r="BM219" i="7"/>
  <c r="BN219" i="7"/>
  <c r="BG220" i="7"/>
  <c r="BH220" i="7"/>
  <c r="BI220" i="7"/>
  <c r="BJ220" i="7"/>
  <c r="BK220" i="7"/>
  <c r="BL220" i="7"/>
  <c r="BM220" i="7"/>
  <c r="BN220" i="7"/>
  <c r="BG221" i="7"/>
  <c r="BH221" i="7"/>
  <c r="BI221" i="7"/>
  <c r="BJ221" i="7"/>
  <c r="BK221" i="7"/>
  <c r="BL221" i="7"/>
  <c r="BM221" i="7"/>
  <c r="BN221" i="7"/>
  <c r="BG222" i="7"/>
  <c r="BH222" i="7"/>
  <c r="BI222" i="7"/>
  <c r="BJ222" i="7"/>
  <c r="BK222" i="7"/>
  <c r="BL222" i="7"/>
  <c r="BM222" i="7"/>
  <c r="BN222" i="7"/>
  <c r="BG223" i="7"/>
  <c r="BH223" i="7"/>
  <c r="BI223" i="7"/>
  <c r="BJ223" i="7"/>
  <c r="BK223" i="7"/>
  <c r="BL223" i="7"/>
  <c r="BM223" i="7"/>
  <c r="BN223" i="7"/>
  <c r="BG224" i="7"/>
  <c r="BH224" i="7"/>
  <c r="BI224" i="7"/>
  <c r="BJ224" i="7"/>
  <c r="BK224" i="7"/>
  <c r="BL224" i="7"/>
  <c r="BM224" i="7"/>
  <c r="BN224" i="7"/>
  <c r="BG225" i="7"/>
  <c r="BH225" i="7"/>
  <c r="BI225" i="7"/>
  <c r="BJ225" i="7"/>
  <c r="BK225" i="7"/>
  <c r="BL225" i="7"/>
  <c r="BM225" i="7"/>
  <c r="BN225" i="7"/>
  <c r="BG226" i="7"/>
  <c r="BH226" i="7"/>
  <c r="BI226" i="7"/>
  <c r="BJ226" i="7"/>
  <c r="BK226" i="7"/>
  <c r="BL226" i="7"/>
  <c r="BM226" i="7"/>
  <c r="BN226" i="7"/>
  <c r="BG227" i="7"/>
  <c r="BH227" i="7"/>
  <c r="BI227" i="7"/>
  <c r="BJ227" i="7"/>
  <c r="BK227" i="7"/>
  <c r="BL227" i="7"/>
  <c r="BM227" i="7"/>
  <c r="BN227" i="7"/>
  <c r="BG228" i="7"/>
  <c r="BH228" i="7"/>
  <c r="BI228" i="7"/>
  <c r="BJ228" i="7"/>
  <c r="BK228" i="7"/>
  <c r="BL228" i="7"/>
  <c r="BM228" i="7"/>
  <c r="BN228" i="7"/>
  <c r="BG229" i="7"/>
  <c r="BH229" i="7"/>
  <c r="BI229" i="7"/>
  <c r="BJ229" i="7"/>
  <c r="BK229" i="7"/>
  <c r="BL229" i="7"/>
  <c r="BM229" i="7"/>
  <c r="BN229" i="7"/>
  <c r="BG230" i="7"/>
  <c r="BH230" i="7"/>
  <c r="BI230" i="7"/>
  <c r="BJ230" i="7"/>
  <c r="BK230" i="7"/>
  <c r="BL230" i="7"/>
  <c r="BM230" i="7"/>
  <c r="BN230" i="7"/>
  <c r="BG231" i="7"/>
  <c r="BH231" i="7"/>
  <c r="BI231" i="7"/>
  <c r="BJ231" i="7"/>
  <c r="BK231" i="7"/>
  <c r="BL231" i="7"/>
  <c r="BM231" i="7"/>
  <c r="BN231" i="7"/>
  <c r="BG232" i="7"/>
  <c r="BH232" i="7"/>
  <c r="BI232" i="7"/>
  <c r="BJ232" i="7"/>
  <c r="BK232" i="7"/>
  <c r="BL232" i="7"/>
  <c r="BM232" i="7"/>
  <c r="BN232" i="7"/>
  <c r="BG233" i="7"/>
  <c r="BH233" i="7"/>
  <c r="BI233" i="7"/>
  <c r="BJ233" i="7"/>
  <c r="BK233" i="7"/>
  <c r="BL233" i="7"/>
  <c r="BM233" i="7"/>
  <c r="BN233" i="7"/>
  <c r="BG234" i="7"/>
  <c r="BH234" i="7"/>
  <c r="BI234" i="7"/>
  <c r="BJ234" i="7"/>
  <c r="BK234" i="7"/>
  <c r="BL234" i="7"/>
  <c r="BM234" i="7"/>
  <c r="BN234" i="7"/>
  <c r="BG235" i="7"/>
  <c r="BH235" i="7"/>
  <c r="BI235" i="7"/>
  <c r="BJ235" i="7"/>
  <c r="BK235" i="7"/>
  <c r="BL235" i="7"/>
  <c r="BM235" i="7"/>
  <c r="BN235" i="7"/>
  <c r="BG236" i="7"/>
  <c r="BH236" i="7"/>
  <c r="BI236" i="7"/>
  <c r="BJ236" i="7"/>
  <c r="BK236" i="7"/>
  <c r="BL236" i="7"/>
  <c r="BM236" i="7"/>
  <c r="BN236" i="7"/>
  <c r="BG237" i="7"/>
  <c r="BH237" i="7"/>
  <c r="BI237" i="7"/>
  <c r="BJ237" i="7"/>
  <c r="BK237" i="7"/>
  <c r="BL237" i="7"/>
  <c r="BM237" i="7"/>
  <c r="BN237" i="7"/>
  <c r="BG238" i="7"/>
  <c r="BH238" i="7"/>
  <c r="BI238" i="7"/>
  <c r="BJ238" i="7"/>
  <c r="BK238" i="7"/>
  <c r="BL238" i="7"/>
  <c r="BM238" i="7"/>
  <c r="BN238" i="7"/>
  <c r="BG239" i="7"/>
  <c r="BH239" i="7"/>
  <c r="BI239" i="7"/>
  <c r="BJ239" i="7"/>
  <c r="BK239" i="7"/>
  <c r="BL239" i="7"/>
  <c r="BM239" i="7"/>
  <c r="BN239" i="7"/>
  <c r="BG240" i="7"/>
  <c r="BH240" i="7"/>
  <c r="BI240" i="7"/>
  <c r="BJ240" i="7"/>
  <c r="BK240" i="7"/>
  <c r="BL240" i="7"/>
  <c r="BM240" i="7"/>
  <c r="BN240" i="7"/>
  <c r="BG241" i="7"/>
  <c r="BH241" i="7"/>
  <c r="BI241" i="7"/>
  <c r="BJ241" i="7"/>
  <c r="BK241" i="7"/>
  <c r="BL241" i="7"/>
  <c r="BM241" i="7"/>
  <c r="BN241" i="7"/>
  <c r="BG242" i="7"/>
  <c r="BH242" i="7"/>
  <c r="BI242" i="7"/>
  <c r="BJ242" i="7"/>
  <c r="BK242" i="7"/>
  <c r="BL242" i="7"/>
  <c r="BM242" i="7"/>
  <c r="BN242" i="7"/>
  <c r="BG243" i="7"/>
  <c r="BH243" i="7"/>
  <c r="BI243" i="7"/>
  <c r="BJ243" i="7"/>
  <c r="BK243" i="7"/>
  <c r="BL243" i="7"/>
  <c r="BM243" i="7"/>
  <c r="BN243" i="7"/>
  <c r="BG244" i="7"/>
  <c r="BH244" i="7"/>
  <c r="BI244" i="7"/>
  <c r="BJ244" i="7"/>
  <c r="BK244" i="7"/>
  <c r="BL244" i="7"/>
  <c r="BM244" i="7"/>
  <c r="BN244" i="7"/>
  <c r="BG245" i="7"/>
  <c r="BH245" i="7"/>
  <c r="BI245" i="7"/>
  <c r="BJ245" i="7"/>
  <c r="BK245" i="7"/>
  <c r="BL245" i="7"/>
  <c r="BM245" i="7"/>
  <c r="BN245" i="7"/>
  <c r="BG246" i="7"/>
  <c r="BH246" i="7"/>
  <c r="BI246" i="7"/>
  <c r="BJ246" i="7"/>
  <c r="BK246" i="7"/>
  <c r="BL246" i="7"/>
  <c r="BM246" i="7"/>
  <c r="BN246" i="7"/>
  <c r="BG247" i="7"/>
  <c r="BH247" i="7"/>
  <c r="BI247" i="7"/>
  <c r="BJ247" i="7"/>
  <c r="BK247" i="7"/>
  <c r="BL247" i="7"/>
  <c r="BM247" i="7"/>
  <c r="BN247" i="7"/>
  <c r="BG248" i="7"/>
  <c r="BH248" i="7"/>
  <c r="BI248" i="7"/>
  <c r="BJ248" i="7"/>
  <c r="BK248" i="7"/>
  <c r="BL248" i="7"/>
  <c r="BM248" i="7"/>
  <c r="BN248" i="7"/>
  <c r="BG249" i="7"/>
  <c r="BH249" i="7"/>
  <c r="BI249" i="7"/>
  <c r="BJ249" i="7"/>
  <c r="BK249" i="7"/>
  <c r="BL249" i="7"/>
  <c r="BM249" i="7"/>
  <c r="BN249" i="7"/>
  <c r="BG250" i="7"/>
  <c r="BH250" i="7"/>
  <c r="BI250" i="7"/>
  <c r="BJ250" i="7"/>
  <c r="BK250" i="7"/>
  <c r="BL250" i="7"/>
  <c r="BM250" i="7"/>
  <c r="BN250" i="7"/>
  <c r="N14" i="7" l="1"/>
  <c r="BU3" i="7"/>
  <c r="BX3" i="7"/>
  <c r="CE3" i="7"/>
  <c r="BW3" i="7"/>
  <c r="CD3" i="7"/>
  <c r="BV3" i="7"/>
  <c r="CC3" i="7"/>
  <c r="CB3" i="7"/>
  <c r="CA3" i="7"/>
  <c r="BZ3" i="7"/>
  <c r="BY3" i="7"/>
  <c r="N25" i="7"/>
  <c r="N17" i="7"/>
  <c r="Z21" i="11" s="1"/>
  <c r="N26" i="7"/>
  <c r="N18" i="7"/>
  <c r="Z22" i="11" s="1"/>
  <c r="N20" i="7"/>
  <c r="N16" i="7"/>
  <c r="N90" i="7"/>
  <c r="N82" i="7"/>
  <c r="Z99" i="11" s="1"/>
  <c r="N62" i="7"/>
  <c r="Z66" i="11" s="1"/>
  <c r="N140" i="7"/>
  <c r="N136" i="7"/>
  <c r="Z153" i="11" s="1"/>
  <c r="N243" i="7"/>
  <c r="N239" i="7"/>
  <c r="N179" i="7"/>
  <c r="N238" i="7"/>
  <c r="N230" i="7"/>
  <c r="N226" i="7"/>
  <c r="N222" i="7"/>
  <c r="N218" i="7"/>
  <c r="N214" i="7"/>
  <c r="N206" i="7"/>
  <c r="N202" i="7"/>
  <c r="N198" i="7"/>
  <c r="N194" i="7"/>
  <c r="N166" i="7"/>
  <c r="N249" i="7"/>
  <c r="N241" i="7"/>
  <c r="N193" i="7"/>
  <c r="N185" i="7"/>
  <c r="N177" i="7"/>
  <c r="N104" i="7"/>
  <c r="N100" i="7"/>
  <c r="N84" i="7"/>
  <c r="N80" i="7"/>
  <c r="Z97" i="11" s="1"/>
  <c r="N72" i="7"/>
  <c r="Z89" i="11" s="1"/>
  <c r="N174" i="7"/>
  <c r="N163" i="7"/>
  <c r="N162" i="7"/>
  <c r="N229" i="7"/>
  <c r="N188" i="7"/>
  <c r="N172" i="7"/>
  <c r="N217" i="7"/>
  <c r="N209" i="7"/>
  <c r="N190" i="7"/>
  <c r="N186" i="7"/>
  <c r="N182" i="7"/>
  <c r="N27" i="7"/>
  <c r="N244" i="7"/>
  <c r="N158" i="7"/>
  <c r="N154" i="7"/>
  <c r="N150" i="7"/>
  <c r="N142" i="7"/>
  <c r="N134" i="7"/>
  <c r="N228" i="7"/>
  <c r="N196" i="7"/>
  <c r="N133" i="7"/>
  <c r="N22" i="7"/>
  <c r="N242" i="7"/>
  <c r="N215" i="7"/>
  <c r="N211" i="7"/>
  <c r="N207" i="7"/>
  <c r="N203" i="7"/>
  <c r="N195" i="7"/>
  <c r="N164" i="7"/>
  <c r="N28" i="7"/>
  <c r="N131" i="7"/>
  <c r="N123" i="7"/>
  <c r="N119" i="7"/>
  <c r="N111" i="7"/>
  <c r="Z128" i="11" s="1"/>
  <c r="N107" i="7"/>
  <c r="N130" i="7"/>
  <c r="Z147" i="11" s="1"/>
  <c r="N122" i="7"/>
  <c r="N118" i="7"/>
  <c r="N110" i="7"/>
  <c r="N102" i="7"/>
  <c r="N99" i="7"/>
  <c r="N91" i="7"/>
  <c r="N98" i="7"/>
  <c r="Z115" i="11" s="1"/>
  <c r="N101" i="7"/>
  <c r="Z52" i="11"/>
  <c r="N36" i="7"/>
  <c r="N30" i="7"/>
  <c r="N183" i="7"/>
  <c r="N234" i="7"/>
  <c r="N236" i="7"/>
  <c r="N221" i="7"/>
  <c r="N213" i="7"/>
  <c r="N205" i="7"/>
  <c r="N178" i="7"/>
  <c r="N171" i="7"/>
  <c r="N156" i="7"/>
  <c r="N148" i="7"/>
  <c r="N144" i="7"/>
  <c r="N121" i="7"/>
  <c r="N113" i="7"/>
  <c r="N106" i="7"/>
  <c r="Z123" i="11" s="1"/>
  <c r="N94" i="7"/>
  <c r="N87" i="7"/>
  <c r="Z104" i="11" s="1"/>
  <c r="N75" i="7"/>
  <c r="Z72" i="11"/>
  <c r="N35" i="7"/>
  <c r="N235" i="7"/>
  <c r="N220" i="7"/>
  <c r="N208" i="7"/>
  <c r="N170" i="7"/>
  <c r="N155" i="7"/>
  <c r="N151" i="7"/>
  <c r="N147" i="7"/>
  <c r="N143" i="7"/>
  <c r="Z160" i="11" s="1"/>
  <c r="N132" i="7"/>
  <c r="N124" i="7"/>
  <c r="N86" i="7"/>
  <c r="N78" i="7"/>
  <c r="N74" i="7"/>
  <c r="Z91" i="11" s="1"/>
  <c r="N70" i="7"/>
  <c r="N34" i="7"/>
  <c r="N250" i="7"/>
  <c r="N246" i="7"/>
  <c r="N227" i="7"/>
  <c r="N204" i="7"/>
  <c r="N200" i="7"/>
  <c r="N173" i="7"/>
  <c r="N169" i="7"/>
  <c r="N146" i="7"/>
  <c r="Z163" i="11" s="1"/>
  <c r="N139" i="7"/>
  <c r="N112" i="7"/>
  <c r="N89" i="7"/>
  <c r="N81" i="7"/>
  <c r="N138" i="7"/>
  <c r="Z155" i="11" s="1"/>
  <c r="N245" i="7"/>
  <c r="N233" i="7"/>
  <c r="N210" i="7"/>
  <c r="N161" i="7"/>
  <c r="N153" i="7"/>
  <c r="N145" i="7"/>
  <c r="N126" i="7"/>
  <c r="N92" i="7"/>
  <c r="N114" i="7"/>
  <c r="N79" i="7"/>
  <c r="Z96" i="11" s="1"/>
  <c r="N68" i="7"/>
  <c r="N33" i="7"/>
  <c r="N67" i="7"/>
  <c r="N66" i="7"/>
  <c r="Z83" i="11" s="1"/>
  <c r="N31" i="7"/>
  <c r="N69" i="7"/>
  <c r="N231" i="7"/>
  <c r="N224" i="7"/>
  <c r="N199" i="7"/>
  <c r="N192" i="7"/>
  <c r="N181" i="7"/>
  <c r="N167" i="7"/>
  <c r="N160" i="7"/>
  <c r="N149" i="7"/>
  <c r="N135" i="7"/>
  <c r="Z152" i="11" s="1"/>
  <c r="N128" i="7"/>
  <c r="N117" i="7"/>
  <c r="N103" i="7"/>
  <c r="Z120" i="11" s="1"/>
  <c r="N96" i="7"/>
  <c r="Z113" i="11" s="1"/>
  <c r="N85" i="7"/>
  <c r="N71" i="7"/>
  <c r="Z88" i="11" s="1"/>
  <c r="N64" i="7"/>
  <c r="N32" i="7"/>
  <c r="N21" i="7"/>
  <c r="N248" i="7"/>
  <c r="N223" i="7"/>
  <c r="N216" i="7"/>
  <c r="N191" i="7"/>
  <c r="N184" i="7"/>
  <c r="N159" i="7"/>
  <c r="N152" i="7"/>
  <c r="Z169" i="11" s="1"/>
  <c r="N141" i="7"/>
  <c r="N127" i="7"/>
  <c r="N120" i="7"/>
  <c r="Z137" i="11" s="1"/>
  <c r="N109" i="7"/>
  <c r="N95" i="7"/>
  <c r="Z112" i="11" s="1"/>
  <c r="N88" i="7"/>
  <c r="Z105" i="11" s="1"/>
  <c r="N77" i="7"/>
  <c r="N63" i="7"/>
  <c r="Z80" i="11" s="1"/>
  <c r="Z73" i="11"/>
  <c r="N24" i="7"/>
  <c r="N13" i="7"/>
  <c r="N237" i="7"/>
  <c r="N219" i="7"/>
  <c r="N212" i="7"/>
  <c r="N201" i="7"/>
  <c r="N187" i="7"/>
  <c r="N180" i="7"/>
  <c r="N137" i="7"/>
  <c r="N116" i="7"/>
  <c r="N105" i="7"/>
  <c r="N73" i="7"/>
  <c r="N23" i="7"/>
  <c r="N247" i="7"/>
  <c r="N240" i="7"/>
  <c r="N197" i="7"/>
  <c r="N176" i="7"/>
  <c r="N165" i="7"/>
  <c r="N225" i="7"/>
  <c r="N129" i="7"/>
  <c r="N115" i="7"/>
  <c r="N108" i="7"/>
  <c r="N97" i="7"/>
  <c r="N83" i="7"/>
  <c r="N76" i="7"/>
  <c r="N65" i="7"/>
  <c r="N19" i="7"/>
  <c r="N15" i="7"/>
  <c r="N232" i="7"/>
  <c r="N189" i="7"/>
  <c r="N175" i="7"/>
  <c r="N168" i="7"/>
  <c r="N157" i="7"/>
  <c r="N125" i="7"/>
  <c r="N93" i="7"/>
  <c r="Z44" i="11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E125" i="12" s="1"/>
  <c r="Y129" i="11"/>
  <c r="E126" i="12" s="1"/>
  <c r="Y130" i="11"/>
  <c r="E127" i="12" s="1"/>
  <c r="Y131" i="11"/>
  <c r="E128" i="12" s="1"/>
  <c r="Y132" i="11"/>
  <c r="E129" i="12" s="1"/>
  <c r="Y133" i="11"/>
  <c r="E130" i="12" s="1"/>
  <c r="Y134" i="11"/>
  <c r="E131" i="12" s="1"/>
  <c r="Y135" i="11"/>
  <c r="E132" i="12" s="1"/>
  <c r="Y136" i="11"/>
  <c r="E133" i="12" s="1"/>
  <c r="Y137" i="11"/>
  <c r="E134" i="12" s="1"/>
  <c r="Y138" i="11"/>
  <c r="E135" i="12" s="1"/>
  <c r="Y139" i="11"/>
  <c r="E136" i="12" s="1"/>
  <c r="Y140" i="11"/>
  <c r="E137" i="12" s="1"/>
  <c r="Y141" i="11"/>
  <c r="E138" i="12" s="1"/>
  <c r="Y142" i="11"/>
  <c r="E139" i="12" s="1"/>
  <c r="Y143" i="11"/>
  <c r="E140" i="12" s="1"/>
  <c r="Y144" i="11"/>
  <c r="E141" i="12" s="1"/>
  <c r="Y145" i="11"/>
  <c r="E142" i="12" s="1"/>
  <c r="Y146" i="11"/>
  <c r="E143" i="12" s="1"/>
  <c r="Y147" i="11"/>
  <c r="E144" i="12" s="1"/>
  <c r="Y148" i="11"/>
  <c r="E145" i="12" s="1"/>
  <c r="Y149" i="11"/>
  <c r="E146" i="12" s="1"/>
  <c r="Y150" i="11"/>
  <c r="E147" i="12" s="1"/>
  <c r="Y151" i="11"/>
  <c r="E148" i="12" s="1"/>
  <c r="Y152" i="11"/>
  <c r="E149" i="12" s="1"/>
  <c r="Y153" i="11"/>
  <c r="E150" i="12" s="1"/>
  <c r="Y154" i="11"/>
  <c r="E151" i="12" s="1"/>
  <c r="Y155" i="11"/>
  <c r="E152" i="12" s="1"/>
  <c r="Y156" i="11"/>
  <c r="E153" i="12" s="1"/>
  <c r="Y157" i="11"/>
  <c r="E154" i="12" s="1"/>
  <c r="Y158" i="11"/>
  <c r="E155" i="12" s="1"/>
  <c r="Y159" i="11"/>
  <c r="E156" i="12" s="1"/>
  <c r="Y160" i="11"/>
  <c r="E157" i="12" s="1"/>
  <c r="Y161" i="11"/>
  <c r="E158" i="12" s="1"/>
  <c r="Y162" i="11"/>
  <c r="E159" i="12" s="1"/>
  <c r="Y163" i="11"/>
  <c r="E160" i="12" s="1"/>
  <c r="Y164" i="11"/>
  <c r="E161" i="12" s="1"/>
  <c r="Y165" i="11"/>
  <c r="E162" i="12" s="1"/>
  <c r="Y166" i="11"/>
  <c r="E163" i="12" s="1"/>
  <c r="Y167" i="11"/>
  <c r="E164" i="12" s="1"/>
  <c r="Y168" i="11"/>
  <c r="E165" i="12" s="1"/>
  <c r="Y169" i="11"/>
  <c r="E166" i="12" s="1"/>
  <c r="Y170" i="11"/>
  <c r="E167" i="12" s="1"/>
  <c r="Y171" i="11"/>
  <c r="E168" i="12" s="1"/>
  <c r="Y172" i="11"/>
  <c r="E169" i="12" s="1"/>
  <c r="Y173" i="11"/>
  <c r="E170" i="12" s="1"/>
  <c r="Y174" i="11"/>
  <c r="E171" i="12" s="1"/>
  <c r="Y175" i="11"/>
  <c r="E172" i="12" s="1"/>
  <c r="Y176" i="11"/>
  <c r="E173" i="12" s="1"/>
  <c r="Y177" i="11"/>
  <c r="E174" i="12" s="1"/>
  <c r="Y178" i="11"/>
  <c r="E175" i="12" s="1"/>
  <c r="Y179" i="11"/>
  <c r="E176" i="12" s="1"/>
  <c r="Y180" i="11"/>
  <c r="E177" i="12" s="1"/>
  <c r="Y181" i="11"/>
  <c r="E178" i="12" s="1"/>
  <c r="Y182" i="11"/>
  <c r="E179" i="12" s="1"/>
  <c r="Y183" i="11"/>
  <c r="E180" i="12" s="1"/>
  <c r="Y184" i="11"/>
  <c r="E181" i="12" s="1"/>
  <c r="Y185" i="11"/>
  <c r="E182" i="12" s="1"/>
  <c r="Y186" i="11"/>
  <c r="E183" i="12" s="1"/>
  <c r="Y187" i="11"/>
  <c r="E184" i="12" s="1"/>
  <c r="Y188" i="11"/>
  <c r="E185" i="12" s="1"/>
  <c r="Y189" i="11"/>
  <c r="E186" i="12" s="1"/>
  <c r="Y190" i="11"/>
  <c r="E187" i="12" s="1"/>
  <c r="Y191" i="11"/>
  <c r="E188" i="12" s="1"/>
  <c r="Y192" i="11"/>
  <c r="E189" i="12" s="1"/>
  <c r="Y193" i="11"/>
  <c r="E190" i="12" s="1"/>
  <c r="Y194" i="11"/>
  <c r="E191" i="12" s="1"/>
  <c r="Y195" i="11"/>
  <c r="E192" i="12" s="1"/>
  <c r="Y196" i="11"/>
  <c r="E193" i="12" s="1"/>
  <c r="Y197" i="11"/>
  <c r="E194" i="12" s="1"/>
  <c r="Y198" i="11"/>
  <c r="E195" i="12" s="1"/>
  <c r="Y199" i="11"/>
  <c r="E196" i="12" s="1"/>
  <c r="Y200" i="11"/>
  <c r="E197" i="12" s="1"/>
  <c r="Y201" i="11"/>
  <c r="E198" i="12" s="1"/>
  <c r="Y202" i="11"/>
  <c r="E199" i="12" s="1"/>
  <c r="Y203" i="11"/>
  <c r="E200" i="12" s="1"/>
  <c r="Y204" i="11"/>
  <c r="E201" i="12" s="1"/>
  <c r="Y205" i="11"/>
  <c r="E202" i="12" s="1"/>
  <c r="Y206" i="11"/>
  <c r="E203" i="12" s="1"/>
  <c r="Y207" i="11"/>
  <c r="E204" i="12" s="1"/>
  <c r="Y208" i="11"/>
  <c r="E205" i="12" s="1"/>
  <c r="Y209" i="11"/>
  <c r="E206" i="12" s="1"/>
  <c r="Y210" i="11"/>
  <c r="E207" i="12" s="1"/>
  <c r="Y211" i="11"/>
  <c r="E208" i="12" s="1"/>
  <c r="Y212" i="11"/>
  <c r="E209" i="12" s="1"/>
  <c r="Y213" i="11"/>
  <c r="E210" i="12" s="1"/>
  <c r="Y214" i="11"/>
  <c r="E211" i="12" s="1"/>
  <c r="Y215" i="11"/>
  <c r="E212" i="12" s="1"/>
  <c r="Y216" i="11"/>
  <c r="E213" i="12" s="1"/>
  <c r="Y217" i="11"/>
  <c r="E214" i="12" s="1"/>
  <c r="Y218" i="11"/>
  <c r="E215" i="12" s="1"/>
  <c r="Y219" i="11"/>
  <c r="E216" i="12" s="1"/>
  <c r="Y220" i="11"/>
  <c r="E217" i="12" s="1"/>
  <c r="Y221" i="11"/>
  <c r="E218" i="12" s="1"/>
  <c r="Y222" i="11"/>
  <c r="E219" i="12" s="1"/>
  <c r="Y223" i="11"/>
  <c r="E220" i="12" s="1"/>
  <c r="Y224" i="11"/>
  <c r="E221" i="12" s="1"/>
  <c r="Y225" i="11"/>
  <c r="E222" i="12" s="1"/>
  <c r="Y226" i="11"/>
  <c r="E223" i="12" s="1"/>
  <c r="Y227" i="11"/>
  <c r="E224" i="12" s="1"/>
  <c r="Y228" i="11"/>
  <c r="E225" i="12" s="1"/>
  <c r="Y229" i="11"/>
  <c r="E226" i="12" s="1"/>
  <c r="Y230" i="11"/>
  <c r="E227" i="12" s="1"/>
  <c r="Y231" i="11"/>
  <c r="E228" i="12" s="1"/>
  <c r="Y232" i="11"/>
  <c r="E229" i="12" s="1"/>
  <c r="Y233" i="11"/>
  <c r="E230" i="12" s="1"/>
  <c r="Y234" i="11"/>
  <c r="E231" i="12" s="1"/>
  <c r="Y235" i="11"/>
  <c r="E232" i="12" s="1"/>
  <c r="Y236" i="11"/>
  <c r="E233" i="12" s="1"/>
  <c r="Y237" i="11"/>
  <c r="E234" i="12" s="1"/>
  <c r="Y238" i="11"/>
  <c r="E235" i="12" s="1"/>
  <c r="Y239" i="11"/>
  <c r="E236" i="12" s="1"/>
  <c r="Y240" i="11"/>
  <c r="E237" i="12" s="1"/>
  <c r="Y241" i="11"/>
  <c r="E238" i="12" s="1"/>
  <c r="Y242" i="11"/>
  <c r="E239" i="12" s="1"/>
  <c r="Y243" i="11"/>
  <c r="E240" i="12" s="1"/>
  <c r="Y244" i="11"/>
  <c r="E241" i="12" s="1"/>
  <c r="Y245" i="11"/>
  <c r="E242" i="12" s="1"/>
  <c r="Y246" i="11"/>
  <c r="E243" i="12" s="1"/>
  <c r="Y247" i="11"/>
  <c r="E244" i="12" s="1"/>
  <c r="Y248" i="11"/>
  <c r="E245" i="12" s="1"/>
  <c r="Y249" i="11"/>
  <c r="E246" i="12" s="1"/>
  <c r="Y250" i="11"/>
  <c r="E247" i="12" s="1"/>
  <c r="Y251" i="11"/>
  <c r="E248" i="12" s="1"/>
  <c r="Y252" i="11"/>
  <c r="E249" i="12" s="1"/>
  <c r="Y253" i="11"/>
  <c r="E250" i="12" s="1"/>
  <c r="Y254" i="11"/>
  <c r="E251" i="12" s="1"/>
  <c r="Y255" i="11"/>
  <c r="E252" i="12" s="1"/>
  <c r="Y256" i="11"/>
  <c r="E253" i="12" s="1"/>
  <c r="Y257" i="11"/>
  <c r="E254" i="12" s="1"/>
  <c r="Y258" i="11"/>
  <c r="E255" i="12" s="1"/>
  <c r="Y259" i="11"/>
  <c r="E256" i="12" s="1"/>
  <c r="Y260" i="11"/>
  <c r="E257" i="12" s="1"/>
  <c r="Y261" i="11"/>
  <c r="E258" i="12" s="1"/>
  <c r="Y262" i="11"/>
  <c r="E259" i="12" s="1"/>
  <c r="Y263" i="11"/>
  <c r="E260" i="12" s="1"/>
  <c r="Y264" i="11"/>
  <c r="E261" i="12" s="1"/>
  <c r="Y265" i="11"/>
  <c r="E262" i="12" s="1"/>
  <c r="Y266" i="11"/>
  <c r="E263" i="12" s="1"/>
  <c r="Y267" i="11"/>
  <c r="E264" i="12" s="1"/>
  <c r="AL22" i="7"/>
  <c r="AM22" i="7"/>
  <c r="AN22" i="7"/>
  <c r="AO22" i="7"/>
  <c r="AP22" i="7"/>
  <c r="AQ22" i="7"/>
  <c r="AR22" i="7"/>
  <c r="AL23" i="7"/>
  <c r="AM23" i="7"/>
  <c r="AN23" i="7"/>
  <c r="AO23" i="7"/>
  <c r="AP23" i="7"/>
  <c r="AQ23" i="7"/>
  <c r="AR23" i="7"/>
  <c r="AL24" i="7"/>
  <c r="AM24" i="7"/>
  <c r="AN24" i="7"/>
  <c r="AO24" i="7"/>
  <c r="AP24" i="7"/>
  <c r="AQ24" i="7"/>
  <c r="AR24" i="7"/>
  <c r="AL25" i="7"/>
  <c r="AM25" i="7"/>
  <c r="AN25" i="7"/>
  <c r="AO25" i="7"/>
  <c r="AP25" i="7"/>
  <c r="AQ25" i="7"/>
  <c r="AR25" i="7"/>
  <c r="AL26" i="7"/>
  <c r="AM26" i="7"/>
  <c r="AN26" i="7"/>
  <c r="AO26" i="7"/>
  <c r="AP26" i="7"/>
  <c r="AQ26" i="7"/>
  <c r="AR26" i="7"/>
  <c r="AL27" i="7"/>
  <c r="AM27" i="7"/>
  <c r="AN27" i="7"/>
  <c r="AO27" i="7"/>
  <c r="AP27" i="7"/>
  <c r="AQ27" i="7"/>
  <c r="AR27" i="7"/>
  <c r="AL28" i="7"/>
  <c r="AM28" i="7"/>
  <c r="AN28" i="7"/>
  <c r="AO28" i="7"/>
  <c r="AP28" i="7"/>
  <c r="AQ28" i="7"/>
  <c r="AR28" i="7"/>
  <c r="AL29" i="7"/>
  <c r="AM29" i="7"/>
  <c r="AN29" i="7"/>
  <c r="AO29" i="7"/>
  <c r="AP29" i="7"/>
  <c r="AQ29" i="7"/>
  <c r="AR29" i="7"/>
  <c r="AL30" i="7"/>
  <c r="AM30" i="7"/>
  <c r="AN30" i="7"/>
  <c r="AO30" i="7"/>
  <c r="AP30" i="7"/>
  <c r="AQ30" i="7"/>
  <c r="AR30" i="7"/>
  <c r="AL31" i="7"/>
  <c r="AM31" i="7"/>
  <c r="AN31" i="7"/>
  <c r="AO31" i="7"/>
  <c r="AP31" i="7"/>
  <c r="AQ31" i="7"/>
  <c r="AR31" i="7"/>
  <c r="AL32" i="7"/>
  <c r="AM32" i="7"/>
  <c r="AN32" i="7"/>
  <c r="AO32" i="7"/>
  <c r="AP32" i="7"/>
  <c r="AQ32" i="7"/>
  <c r="AR32" i="7"/>
  <c r="AL33" i="7"/>
  <c r="AM33" i="7"/>
  <c r="AN33" i="7"/>
  <c r="AO33" i="7"/>
  <c r="AP33" i="7"/>
  <c r="AQ33" i="7"/>
  <c r="AR33" i="7"/>
  <c r="AL34" i="7"/>
  <c r="AM34" i="7"/>
  <c r="AN34" i="7"/>
  <c r="AO34" i="7"/>
  <c r="AP34" i="7"/>
  <c r="AQ34" i="7"/>
  <c r="AR34" i="7"/>
  <c r="AL35" i="7"/>
  <c r="AM35" i="7"/>
  <c r="AN35" i="7"/>
  <c r="AO35" i="7"/>
  <c r="AP35" i="7"/>
  <c r="AQ35" i="7"/>
  <c r="AR35" i="7"/>
  <c r="AL36" i="7"/>
  <c r="AM36" i="7"/>
  <c r="AN36" i="7"/>
  <c r="AO36" i="7"/>
  <c r="AP36" i="7"/>
  <c r="AQ36" i="7"/>
  <c r="AR36" i="7"/>
  <c r="AL37" i="7"/>
  <c r="AM37" i="7"/>
  <c r="AN37" i="7"/>
  <c r="AO37" i="7"/>
  <c r="AP37" i="7"/>
  <c r="AQ37" i="7"/>
  <c r="AR37" i="7"/>
  <c r="AL38" i="7"/>
  <c r="AM38" i="7"/>
  <c r="AN38" i="7"/>
  <c r="AO38" i="7"/>
  <c r="AP38" i="7"/>
  <c r="AQ38" i="7"/>
  <c r="AR38" i="7"/>
  <c r="AL39" i="7"/>
  <c r="AM39" i="7"/>
  <c r="AN39" i="7"/>
  <c r="AO39" i="7"/>
  <c r="AP39" i="7"/>
  <c r="AQ39" i="7"/>
  <c r="AR39" i="7"/>
  <c r="AL40" i="7"/>
  <c r="AM40" i="7"/>
  <c r="AN40" i="7"/>
  <c r="AO40" i="7"/>
  <c r="AP40" i="7"/>
  <c r="AQ40" i="7"/>
  <c r="AR40" i="7"/>
  <c r="AL41" i="7"/>
  <c r="AM41" i="7"/>
  <c r="AN41" i="7"/>
  <c r="AO41" i="7"/>
  <c r="AP41" i="7"/>
  <c r="AQ41" i="7"/>
  <c r="AR41" i="7"/>
  <c r="AL42" i="7"/>
  <c r="AM42" i="7"/>
  <c r="AN42" i="7"/>
  <c r="AO42" i="7"/>
  <c r="AP42" i="7"/>
  <c r="AQ42" i="7"/>
  <c r="AR42" i="7"/>
  <c r="AL43" i="7"/>
  <c r="AM43" i="7"/>
  <c r="AN43" i="7"/>
  <c r="AO43" i="7"/>
  <c r="AP43" i="7"/>
  <c r="AQ43" i="7"/>
  <c r="AR43" i="7"/>
  <c r="AL44" i="7"/>
  <c r="AM44" i="7"/>
  <c r="AN44" i="7"/>
  <c r="AO44" i="7"/>
  <c r="AP44" i="7"/>
  <c r="AQ44" i="7"/>
  <c r="AR44" i="7"/>
  <c r="AL45" i="7"/>
  <c r="AM45" i="7"/>
  <c r="AN45" i="7"/>
  <c r="AO45" i="7"/>
  <c r="AP45" i="7"/>
  <c r="AQ45" i="7"/>
  <c r="AR45" i="7"/>
  <c r="AL46" i="7"/>
  <c r="AM46" i="7"/>
  <c r="AN46" i="7"/>
  <c r="AO46" i="7"/>
  <c r="AP46" i="7"/>
  <c r="AQ46" i="7"/>
  <c r="AR46" i="7"/>
  <c r="AL47" i="7"/>
  <c r="AM47" i="7"/>
  <c r="AN47" i="7"/>
  <c r="AO47" i="7"/>
  <c r="AP47" i="7"/>
  <c r="AQ47" i="7"/>
  <c r="AR47" i="7"/>
  <c r="AL48" i="7"/>
  <c r="AM48" i="7"/>
  <c r="AN48" i="7"/>
  <c r="AO48" i="7"/>
  <c r="AP48" i="7"/>
  <c r="AQ48" i="7"/>
  <c r="AR48" i="7"/>
  <c r="AL49" i="7"/>
  <c r="AM49" i="7"/>
  <c r="AN49" i="7"/>
  <c r="AO49" i="7"/>
  <c r="AP49" i="7"/>
  <c r="AQ49" i="7"/>
  <c r="AR49" i="7"/>
  <c r="AL50" i="7"/>
  <c r="AM50" i="7"/>
  <c r="AN50" i="7"/>
  <c r="AO50" i="7"/>
  <c r="AP50" i="7"/>
  <c r="AQ50" i="7"/>
  <c r="AR50" i="7"/>
  <c r="AL51" i="7"/>
  <c r="AM51" i="7"/>
  <c r="AN51" i="7"/>
  <c r="AO51" i="7"/>
  <c r="AP51" i="7"/>
  <c r="AQ51" i="7"/>
  <c r="AR51" i="7"/>
  <c r="AL52" i="7"/>
  <c r="AM52" i="7"/>
  <c r="AN52" i="7"/>
  <c r="AO52" i="7"/>
  <c r="AP52" i="7"/>
  <c r="AQ52" i="7"/>
  <c r="AR52" i="7"/>
  <c r="AL53" i="7"/>
  <c r="AM53" i="7"/>
  <c r="AN53" i="7"/>
  <c r="AO53" i="7"/>
  <c r="AP53" i="7"/>
  <c r="AQ53" i="7"/>
  <c r="AR53" i="7"/>
  <c r="AL54" i="7"/>
  <c r="AM54" i="7"/>
  <c r="AN54" i="7"/>
  <c r="AO54" i="7"/>
  <c r="AP54" i="7"/>
  <c r="AQ54" i="7"/>
  <c r="AR54" i="7"/>
  <c r="AL55" i="7"/>
  <c r="AM55" i="7"/>
  <c r="AN55" i="7"/>
  <c r="AO55" i="7"/>
  <c r="AP55" i="7"/>
  <c r="AQ55" i="7"/>
  <c r="AR55" i="7"/>
  <c r="AL56" i="7"/>
  <c r="AM56" i="7"/>
  <c r="AN56" i="7"/>
  <c r="AO56" i="7"/>
  <c r="AP56" i="7"/>
  <c r="AQ56" i="7"/>
  <c r="AR56" i="7"/>
  <c r="AL57" i="7"/>
  <c r="AM57" i="7"/>
  <c r="AN57" i="7"/>
  <c r="AO57" i="7"/>
  <c r="AP57" i="7"/>
  <c r="AQ57" i="7"/>
  <c r="AR57" i="7"/>
  <c r="AL58" i="7"/>
  <c r="AM58" i="7"/>
  <c r="AN58" i="7"/>
  <c r="AO58" i="7"/>
  <c r="AP58" i="7"/>
  <c r="AQ58" i="7"/>
  <c r="AR58" i="7"/>
  <c r="AL59" i="7"/>
  <c r="AM59" i="7"/>
  <c r="AN59" i="7"/>
  <c r="AO59" i="7"/>
  <c r="AP59" i="7"/>
  <c r="AQ59" i="7"/>
  <c r="AR59" i="7"/>
  <c r="AL60" i="7"/>
  <c r="AM60" i="7"/>
  <c r="AN60" i="7"/>
  <c r="AO60" i="7"/>
  <c r="AP60" i="7"/>
  <c r="AQ60" i="7"/>
  <c r="AR60" i="7"/>
  <c r="AL61" i="7"/>
  <c r="AM61" i="7"/>
  <c r="AN61" i="7"/>
  <c r="AO61" i="7"/>
  <c r="AP61" i="7"/>
  <c r="AQ61" i="7"/>
  <c r="AR61" i="7"/>
  <c r="AL62" i="7"/>
  <c r="AM62" i="7"/>
  <c r="AN62" i="7"/>
  <c r="AO62" i="7"/>
  <c r="AP62" i="7"/>
  <c r="AQ62" i="7"/>
  <c r="AR62" i="7"/>
  <c r="AL63" i="7"/>
  <c r="AM63" i="7"/>
  <c r="AN63" i="7"/>
  <c r="AO63" i="7"/>
  <c r="AP63" i="7"/>
  <c r="AQ63" i="7"/>
  <c r="AR63" i="7"/>
  <c r="AL64" i="7"/>
  <c r="AM64" i="7"/>
  <c r="AN64" i="7"/>
  <c r="AO64" i="7"/>
  <c r="AP64" i="7"/>
  <c r="AQ64" i="7"/>
  <c r="AR64" i="7"/>
  <c r="AL65" i="7"/>
  <c r="AM65" i="7"/>
  <c r="AN65" i="7"/>
  <c r="AO65" i="7"/>
  <c r="AP65" i="7"/>
  <c r="AQ65" i="7"/>
  <c r="AR65" i="7"/>
  <c r="AL66" i="7"/>
  <c r="AM66" i="7"/>
  <c r="AN66" i="7"/>
  <c r="AO66" i="7"/>
  <c r="AP66" i="7"/>
  <c r="AQ66" i="7"/>
  <c r="AR66" i="7"/>
  <c r="AL67" i="7"/>
  <c r="AM67" i="7"/>
  <c r="AN67" i="7"/>
  <c r="AO67" i="7"/>
  <c r="AP67" i="7"/>
  <c r="AQ67" i="7"/>
  <c r="AR67" i="7"/>
  <c r="AL68" i="7"/>
  <c r="AM68" i="7"/>
  <c r="AN68" i="7"/>
  <c r="AO68" i="7"/>
  <c r="AP68" i="7"/>
  <c r="AQ68" i="7"/>
  <c r="AR68" i="7"/>
  <c r="AL69" i="7"/>
  <c r="AM69" i="7"/>
  <c r="AN69" i="7"/>
  <c r="AO69" i="7"/>
  <c r="AP69" i="7"/>
  <c r="AQ69" i="7"/>
  <c r="AR69" i="7"/>
  <c r="AL70" i="7"/>
  <c r="AM70" i="7"/>
  <c r="AN70" i="7"/>
  <c r="AO70" i="7"/>
  <c r="AP70" i="7"/>
  <c r="AQ70" i="7"/>
  <c r="AR70" i="7"/>
  <c r="AL71" i="7"/>
  <c r="AM71" i="7"/>
  <c r="AN71" i="7"/>
  <c r="AO71" i="7"/>
  <c r="AP71" i="7"/>
  <c r="AQ71" i="7"/>
  <c r="AR71" i="7"/>
  <c r="AL72" i="7"/>
  <c r="AM72" i="7"/>
  <c r="AN72" i="7"/>
  <c r="AO72" i="7"/>
  <c r="AP72" i="7"/>
  <c r="AQ72" i="7"/>
  <c r="AR72" i="7"/>
  <c r="AL73" i="7"/>
  <c r="AM73" i="7"/>
  <c r="AN73" i="7"/>
  <c r="AO73" i="7"/>
  <c r="AP73" i="7"/>
  <c r="AQ73" i="7"/>
  <c r="AR73" i="7"/>
  <c r="AL74" i="7"/>
  <c r="AM74" i="7"/>
  <c r="AN74" i="7"/>
  <c r="AO74" i="7"/>
  <c r="AP74" i="7"/>
  <c r="AQ74" i="7"/>
  <c r="AR74" i="7"/>
  <c r="AL75" i="7"/>
  <c r="AM75" i="7"/>
  <c r="AN75" i="7"/>
  <c r="AO75" i="7"/>
  <c r="AP75" i="7"/>
  <c r="AQ75" i="7"/>
  <c r="AR75" i="7"/>
  <c r="AL76" i="7"/>
  <c r="AM76" i="7"/>
  <c r="AN76" i="7"/>
  <c r="AO76" i="7"/>
  <c r="AP76" i="7"/>
  <c r="AQ76" i="7"/>
  <c r="AR76" i="7"/>
  <c r="AL77" i="7"/>
  <c r="AM77" i="7"/>
  <c r="AN77" i="7"/>
  <c r="AO77" i="7"/>
  <c r="AP77" i="7"/>
  <c r="AQ77" i="7"/>
  <c r="AR77" i="7"/>
  <c r="AL78" i="7"/>
  <c r="AM78" i="7"/>
  <c r="AN78" i="7"/>
  <c r="AO78" i="7"/>
  <c r="AP78" i="7"/>
  <c r="AQ78" i="7"/>
  <c r="AR78" i="7"/>
  <c r="AL79" i="7"/>
  <c r="AM79" i="7"/>
  <c r="AN79" i="7"/>
  <c r="AO79" i="7"/>
  <c r="AP79" i="7"/>
  <c r="AQ79" i="7"/>
  <c r="AR79" i="7"/>
  <c r="AL80" i="7"/>
  <c r="AM80" i="7"/>
  <c r="AN80" i="7"/>
  <c r="AO80" i="7"/>
  <c r="AP80" i="7"/>
  <c r="AQ80" i="7"/>
  <c r="AR80" i="7"/>
  <c r="AL81" i="7"/>
  <c r="AM81" i="7"/>
  <c r="AN81" i="7"/>
  <c r="AO81" i="7"/>
  <c r="AP81" i="7"/>
  <c r="AQ81" i="7"/>
  <c r="AR81" i="7"/>
  <c r="AL82" i="7"/>
  <c r="AM82" i="7"/>
  <c r="AN82" i="7"/>
  <c r="AO82" i="7"/>
  <c r="AP82" i="7"/>
  <c r="AQ82" i="7"/>
  <c r="AR82" i="7"/>
  <c r="AL83" i="7"/>
  <c r="AM83" i="7"/>
  <c r="AN83" i="7"/>
  <c r="AO83" i="7"/>
  <c r="AP83" i="7"/>
  <c r="AQ83" i="7"/>
  <c r="AR83" i="7"/>
  <c r="AL84" i="7"/>
  <c r="AM84" i="7"/>
  <c r="AN84" i="7"/>
  <c r="AO84" i="7"/>
  <c r="AP84" i="7"/>
  <c r="AQ84" i="7"/>
  <c r="AR84" i="7"/>
  <c r="AL85" i="7"/>
  <c r="AM85" i="7"/>
  <c r="AN85" i="7"/>
  <c r="AO85" i="7"/>
  <c r="AP85" i="7"/>
  <c r="AQ85" i="7"/>
  <c r="AR85" i="7"/>
  <c r="AL86" i="7"/>
  <c r="AM86" i="7"/>
  <c r="AN86" i="7"/>
  <c r="AO86" i="7"/>
  <c r="AP86" i="7"/>
  <c r="AQ86" i="7"/>
  <c r="AR86" i="7"/>
  <c r="AL87" i="7"/>
  <c r="AM87" i="7"/>
  <c r="AN87" i="7"/>
  <c r="AO87" i="7"/>
  <c r="AP87" i="7"/>
  <c r="AQ87" i="7"/>
  <c r="AR87" i="7"/>
  <c r="AL88" i="7"/>
  <c r="AM88" i="7"/>
  <c r="AN88" i="7"/>
  <c r="AO88" i="7"/>
  <c r="AP88" i="7"/>
  <c r="AQ88" i="7"/>
  <c r="AR88" i="7"/>
  <c r="AL89" i="7"/>
  <c r="AM89" i="7"/>
  <c r="AN89" i="7"/>
  <c r="AO89" i="7"/>
  <c r="AP89" i="7"/>
  <c r="AQ89" i="7"/>
  <c r="AR89" i="7"/>
  <c r="AL90" i="7"/>
  <c r="AM90" i="7"/>
  <c r="AN90" i="7"/>
  <c r="AO90" i="7"/>
  <c r="AP90" i="7"/>
  <c r="AQ90" i="7"/>
  <c r="AR90" i="7"/>
  <c r="AL91" i="7"/>
  <c r="AM91" i="7"/>
  <c r="AN91" i="7"/>
  <c r="AO91" i="7"/>
  <c r="AP91" i="7"/>
  <c r="AQ91" i="7"/>
  <c r="AR91" i="7"/>
  <c r="AL92" i="7"/>
  <c r="AM92" i="7"/>
  <c r="AN92" i="7"/>
  <c r="AO92" i="7"/>
  <c r="AP92" i="7"/>
  <c r="AQ92" i="7"/>
  <c r="AR92" i="7"/>
  <c r="AL93" i="7"/>
  <c r="AM93" i="7"/>
  <c r="AN93" i="7"/>
  <c r="AO93" i="7"/>
  <c r="AP93" i="7"/>
  <c r="AQ93" i="7"/>
  <c r="AR93" i="7"/>
  <c r="AL94" i="7"/>
  <c r="AM94" i="7"/>
  <c r="AN94" i="7"/>
  <c r="AO94" i="7"/>
  <c r="AP94" i="7"/>
  <c r="AQ94" i="7"/>
  <c r="AR94" i="7"/>
  <c r="AL95" i="7"/>
  <c r="AM95" i="7"/>
  <c r="AN95" i="7"/>
  <c r="AO95" i="7"/>
  <c r="AP95" i="7"/>
  <c r="AQ95" i="7"/>
  <c r="AR95" i="7"/>
  <c r="AL96" i="7"/>
  <c r="AM96" i="7"/>
  <c r="AN96" i="7"/>
  <c r="AO96" i="7"/>
  <c r="AP96" i="7"/>
  <c r="AQ96" i="7"/>
  <c r="AR96" i="7"/>
  <c r="AL97" i="7"/>
  <c r="AM97" i="7"/>
  <c r="AN97" i="7"/>
  <c r="AO97" i="7"/>
  <c r="AP97" i="7"/>
  <c r="AQ97" i="7"/>
  <c r="AR97" i="7"/>
  <c r="AL98" i="7"/>
  <c r="AM98" i="7"/>
  <c r="AN98" i="7"/>
  <c r="AO98" i="7"/>
  <c r="AP98" i="7"/>
  <c r="AQ98" i="7"/>
  <c r="AR98" i="7"/>
  <c r="AL99" i="7"/>
  <c r="AM99" i="7"/>
  <c r="AN99" i="7"/>
  <c r="AO99" i="7"/>
  <c r="AP99" i="7"/>
  <c r="AQ99" i="7"/>
  <c r="AR99" i="7"/>
  <c r="AL100" i="7"/>
  <c r="AM100" i="7"/>
  <c r="AN100" i="7"/>
  <c r="AO100" i="7"/>
  <c r="AP100" i="7"/>
  <c r="AQ100" i="7"/>
  <c r="AR100" i="7"/>
  <c r="AL101" i="7"/>
  <c r="AM101" i="7"/>
  <c r="AN101" i="7"/>
  <c r="AO101" i="7"/>
  <c r="AP101" i="7"/>
  <c r="AQ101" i="7"/>
  <c r="AR101" i="7"/>
  <c r="AL102" i="7"/>
  <c r="AM102" i="7"/>
  <c r="AN102" i="7"/>
  <c r="AO102" i="7"/>
  <c r="AP102" i="7"/>
  <c r="AQ102" i="7"/>
  <c r="AR102" i="7"/>
  <c r="AL103" i="7"/>
  <c r="AM103" i="7"/>
  <c r="AN103" i="7"/>
  <c r="AO103" i="7"/>
  <c r="AP103" i="7"/>
  <c r="AQ103" i="7"/>
  <c r="AR103" i="7"/>
  <c r="AL104" i="7"/>
  <c r="AM104" i="7"/>
  <c r="AN104" i="7"/>
  <c r="AO104" i="7"/>
  <c r="AP104" i="7"/>
  <c r="AQ104" i="7"/>
  <c r="AR104" i="7"/>
  <c r="AL105" i="7"/>
  <c r="AM105" i="7"/>
  <c r="AN105" i="7"/>
  <c r="AO105" i="7"/>
  <c r="AP105" i="7"/>
  <c r="AQ105" i="7"/>
  <c r="AR105" i="7"/>
  <c r="AL106" i="7"/>
  <c r="AM106" i="7"/>
  <c r="AN106" i="7"/>
  <c r="AO106" i="7"/>
  <c r="AP106" i="7"/>
  <c r="AQ106" i="7"/>
  <c r="AR106" i="7"/>
  <c r="AL107" i="7"/>
  <c r="AM107" i="7"/>
  <c r="AN107" i="7"/>
  <c r="AO107" i="7"/>
  <c r="AP107" i="7"/>
  <c r="AQ107" i="7"/>
  <c r="AR107" i="7"/>
  <c r="AL108" i="7"/>
  <c r="AM108" i="7"/>
  <c r="AN108" i="7"/>
  <c r="AO108" i="7"/>
  <c r="AP108" i="7"/>
  <c r="AQ108" i="7"/>
  <c r="AR108" i="7"/>
  <c r="AL109" i="7"/>
  <c r="AM109" i="7"/>
  <c r="AN109" i="7"/>
  <c r="AO109" i="7"/>
  <c r="AP109" i="7"/>
  <c r="AQ109" i="7"/>
  <c r="AR109" i="7"/>
  <c r="AL110" i="7"/>
  <c r="AM110" i="7"/>
  <c r="AN110" i="7"/>
  <c r="AO110" i="7"/>
  <c r="AP110" i="7"/>
  <c r="AQ110" i="7"/>
  <c r="AR110" i="7"/>
  <c r="AL111" i="7"/>
  <c r="AM111" i="7"/>
  <c r="AN111" i="7"/>
  <c r="AO111" i="7"/>
  <c r="AP111" i="7"/>
  <c r="AQ111" i="7"/>
  <c r="AR111" i="7"/>
  <c r="AL112" i="7"/>
  <c r="AM112" i="7"/>
  <c r="AN112" i="7"/>
  <c r="AO112" i="7"/>
  <c r="AP112" i="7"/>
  <c r="AQ112" i="7"/>
  <c r="AR112" i="7"/>
  <c r="AL113" i="7"/>
  <c r="AM113" i="7"/>
  <c r="AN113" i="7"/>
  <c r="AO113" i="7"/>
  <c r="AP113" i="7"/>
  <c r="AQ113" i="7"/>
  <c r="AR113" i="7"/>
  <c r="AL114" i="7"/>
  <c r="AM114" i="7"/>
  <c r="AN114" i="7"/>
  <c r="AO114" i="7"/>
  <c r="AP114" i="7"/>
  <c r="AQ114" i="7"/>
  <c r="AR114" i="7"/>
  <c r="AL115" i="7"/>
  <c r="AM115" i="7"/>
  <c r="AN115" i="7"/>
  <c r="AO115" i="7"/>
  <c r="AP115" i="7"/>
  <c r="AQ115" i="7"/>
  <c r="AR115" i="7"/>
  <c r="AL116" i="7"/>
  <c r="AM116" i="7"/>
  <c r="AN116" i="7"/>
  <c r="AO116" i="7"/>
  <c r="AP116" i="7"/>
  <c r="AQ116" i="7"/>
  <c r="AR116" i="7"/>
  <c r="AL117" i="7"/>
  <c r="AM117" i="7"/>
  <c r="AN117" i="7"/>
  <c r="AO117" i="7"/>
  <c r="AP117" i="7"/>
  <c r="AQ117" i="7"/>
  <c r="AR117" i="7"/>
  <c r="AL118" i="7"/>
  <c r="AM118" i="7"/>
  <c r="AN118" i="7"/>
  <c r="AO118" i="7"/>
  <c r="AP118" i="7"/>
  <c r="AQ118" i="7"/>
  <c r="AR118" i="7"/>
  <c r="AL119" i="7"/>
  <c r="AM119" i="7"/>
  <c r="AN119" i="7"/>
  <c r="AO119" i="7"/>
  <c r="AP119" i="7"/>
  <c r="AQ119" i="7"/>
  <c r="AR119" i="7"/>
  <c r="AL120" i="7"/>
  <c r="AM120" i="7"/>
  <c r="AN120" i="7"/>
  <c r="AO120" i="7"/>
  <c r="AP120" i="7"/>
  <c r="AQ120" i="7"/>
  <c r="AR120" i="7"/>
  <c r="AL121" i="7"/>
  <c r="AM121" i="7"/>
  <c r="AN121" i="7"/>
  <c r="AO121" i="7"/>
  <c r="AP121" i="7"/>
  <c r="AQ121" i="7"/>
  <c r="AR121" i="7"/>
  <c r="AL122" i="7"/>
  <c r="AM122" i="7"/>
  <c r="AN122" i="7"/>
  <c r="AO122" i="7"/>
  <c r="AP122" i="7"/>
  <c r="AQ122" i="7"/>
  <c r="AR122" i="7"/>
  <c r="AL123" i="7"/>
  <c r="AM123" i="7"/>
  <c r="AN123" i="7"/>
  <c r="AO123" i="7"/>
  <c r="AP123" i="7"/>
  <c r="AQ123" i="7"/>
  <c r="AR123" i="7"/>
  <c r="AL124" i="7"/>
  <c r="AM124" i="7"/>
  <c r="AN124" i="7"/>
  <c r="AO124" i="7"/>
  <c r="AP124" i="7"/>
  <c r="AQ124" i="7"/>
  <c r="AR124" i="7"/>
  <c r="AL125" i="7"/>
  <c r="AM125" i="7"/>
  <c r="AN125" i="7"/>
  <c r="AO125" i="7"/>
  <c r="AP125" i="7"/>
  <c r="AQ125" i="7"/>
  <c r="AR125" i="7"/>
  <c r="AL126" i="7"/>
  <c r="AM126" i="7"/>
  <c r="AN126" i="7"/>
  <c r="AO126" i="7"/>
  <c r="AP126" i="7"/>
  <c r="AQ126" i="7"/>
  <c r="AR126" i="7"/>
  <c r="AL127" i="7"/>
  <c r="AM127" i="7"/>
  <c r="AN127" i="7"/>
  <c r="AO127" i="7"/>
  <c r="AP127" i="7"/>
  <c r="AQ127" i="7"/>
  <c r="AR127" i="7"/>
  <c r="AL128" i="7"/>
  <c r="AM128" i="7"/>
  <c r="AN128" i="7"/>
  <c r="AO128" i="7"/>
  <c r="AP128" i="7"/>
  <c r="AQ128" i="7"/>
  <c r="AR128" i="7"/>
  <c r="AL129" i="7"/>
  <c r="AM129" i="7"/>
  <c r="AN129" i="7"/>
  <c r="AO129" i="7"/>
  <c r="AP129" i="7"/>
  <c r="AQ129" i="7"/>
  <c r="AR129" i="7"/>
  <c r="AL130" i="7"/>
  <c r="AM130" i="7"/>
  <c r="AN130" i="7"/>
  <c r="AO130" i="7"/>
  <c r="AP130" i="7"/>
  <c r="AQ130" i="7"/>
  <c r="AR130" i="7"/>
  <c r="AL131" i="7"/>
  <c r="AM131" i="7"/>
  <c r="AN131" i="7"/>
  <c r="AO131" i="7"/>
  <c r="AP131" i="7"/>
  <c r="AQ131" i="7"/>
  <c r="AR131" i="7"/>
  <c r="AL132" i="7"/>
  <c r="AM132" i="7"/>
  <c r="AN132" i="7"/>
  <c r="AO132" i="7"/>
  <c r="AP132" i="7"/>
  <c r="AQ132" i="7"/>
  <c r="AR132" i="7"/>
  <c r="AL133" i="7"/>
  <c r="AM133" i="7"/>
  <c r="AN133" i="7"/>
  <c r="AO133" i="7"/>
  <c r="AP133" i="7"/>
  <c r="AQ133" i="7"/>
  <c r="AR133" i="7"/>
  <c r="AL134" i="7"/>
  <c r="AM134" i="7"/>
  <c r="AN134" i="7"/>
  <c r="AO134" i="7"/>
  <c r="AP134" i="7"/>
  <c r="AQ134" i="7"/>
  <c r="AR134" i="7"/>
  <c r="AL135" i="7"/>
  <c r="AM135" i="7"/>
  <c r="AN135" i="7"/>
  <c r="AO135" i="7"/>
  <c r="AP135" i="7"/>
  <c r="AQ135" i="7"/>
  <c r="AR135" i="7"/>
  <c r="AL136" i="7"/>
  <c r="AM136" i="7"/>
  <c r="AN136" i="7"/>
  <c r="AO136" i="7"/>
  <c r="AP136" i="7"/>
  <c r="AQ136" i="7"/>
  <c r="AR136" i="7"/>
  <c r="AL137" i="7"/>
  <c r="AM137" i="7"/>
  <c r="AN137" i="7"/>
  <c r="AO137" i="7"/>
  <c r="AP137" i="7"/>
  <c r="AQ137" i="7"/>
  <c r="AR137" i="7"/>
  <c r="AL138" i="7"/>
  <c r="AM138" i="7"/>
  <c r="AN138" i="7"/>
  <c r="AO138" i="7"/>
  <c r="AP138" i="7"/>
  <c r="AQ138" i="7"/>
  <c r="AR138" i="7"/>
  <c r="AL139" i="7"/>
  <c r="AM139" i="7"/>
  <c r="AN139" i="7"/>
  <c r="AO139" i="7"/>
  <c r="AP139" i="7"/>
  <c r="AQ139" i="7"/>
  <c r="AR139" i="7"/>
  <c r="AL140" i="7"/>
  <c r="AM140" i="7"/>
  <c r="AN140" i="7"/>
  <c r="AO140" i="7"/>
  <c r="AP140" i="7"/>
  <c r="AQ140" i="7"/>
  <c r="AR140" i="7"/>
  <c r="AL141" i="7"/>
  <c r="AM141" i="7"/>
  <c r="AN141" i="7"/>
  <c r="AO141" i="7"/>
  <c r="AP141" i="7"/>
  <c r="AQ141" i="7"/>
  <c r="AR141" i="7"/>
  <c r="AL142" i="7"/>
  <c r="AM142" i="7"/>
  <c r="AN142" i="7"/>
  <c r="AO142" i="7"/>
  <c r="AP142" i="7"/>
  <c r="AQ142" i="7"/>
  <c r="AR142" i="7"/>
  <c r="AL143" i="7"/>
  <c r="AM143" i="7"/>
  <c r="AN143" i="7"/>
  <c r="AO143" i="7"/>
  <c r="AP143" i="7"/>
  <c r="AQ143" i="7"/>
  <c r="AR143" i="7"/>
  <c r="AL144" i="7"/>
  <c r="AM144" i="7"/>
  <c r="AN144" i="7"/>
  <c r="AO144" i="7"/>
  <c r="AP144" i="7"/>
  <c r="AQ144" i="7"/>
  <c r="AR144" i="7"/>
  <c r="AL145" i="7"/>
  <c r="AM145" i="7"/>
  <c r="AN145" i="7"/>
  <c r="AO145" i="7"/>
  <c r="AP145" i="7"/>
  <c r="AQ145" i="7"/>
  <c r="AR145" i="7"/>
  <c r="AL146" i="7"/>
  <c r="AM146" i="7"/>
  <c r="AN146" i="7"/>
  <c r="AO146" i="7"/>
  <c r="AP146" i="7"/>
  <c r="AQ146" i="7"/>
  <c r="AR146" i="7"/>
  <c r="AL147" i="7"/>
  <c r="AM147" i="7"/>
  <c r="AN147" i="7"/>
  <c r="AO147" i="7"/>
  <c r="AP147" i="7"/>
  <c r="AQ147" i="7"/>
  <c r="AR147" i="7"/>
  <c r="AL148" i="7"/>
  <c r="AM148" i="7"/>
  <c r="AN148" i="7"/>
  <c r="AO148" i="7"/>
  <c r="AP148" i="7"/>
  <c r="AQ148" i="7"/>
  <c r="AR148" i="7"/>
  <c r="AL149" i="7"/>
  <c r="AM149" i="7"/>
  <c r="AN149" i="7"/>
  <c r="AO149" i="7"/>
  <c r="AP149" i="7"/>
  <c r="AQ149" i="7"/>
  <c r="AR149" i="7"/>
  <c r="AL150" i="7"/>
  <c r="AM150" i="7"/>
  <c r="AN150" i="7"/>
  <c r="AO150" i="7"/>
  <c r="AP150" i="7"/>
  <c r="AQ150" i="7"/>
  <c r="AR150" i="7"/>
  <c r="AL151" i="7"/>
  <c r="AM151" i="7"/>
  <c r="AN151" i="7"/>
  <c r="AO151" i="7"/>
  <c r="AP151" i="7"/>
  <c r="AQ151" i="7"/>
  <c r="AR151" i="7"/>
  <c r="AL152" i="7"/>
  <c r="AM152" i="7"/>
  <c r="AN152" i="7"/>
  <c r="AO152" i="7"/>
  <c r="AP152" i="7"/>
  <c r="AQ152" i="7"/>
  <c r="AR152" i="7"/>
  <c r="AL153" i="7"/>
  <c r="AM153" i="7"/>
  <c r="AN153" i="7"/>
  <c r="AO153" i="7"/>
  <c r="AP153" i="7"/>
  <c r="AQ153" i="7"/>
  <c r="AR153" i="7"/>
  <c r="AL154" i="7"/>
  <c r="AM154" i="7"/>
  <c r="AN154" i="7"/>
  <c r="AO154" i="7"/>
  <c r="AP154" i="7"/>
  <c r="AQ154" i="7"/>
  <c r="AR154" i="7"/>
  <c r="AL155" i="7"/>
  <c r="AM155" i="7"/>
  <c r="AN155" i="7"/>
  <c r="AO155" i="7"/>
  <c r="AP155" i="7"/>
  <c r="AQ155" i="7"/>
  <c r="AR155" i="7"/>
  <c r="AL156" i="7"/>
  <c r="AM156" i="7"/>
  <c r="AN156" i="7"/>
  <c r="AO156" i="7"/>
  <c r="AP156" i="7"/>
  <c r="AQ156" i="7"/>
  <c r="AR156" i="7"/>
  <c r="AL157" i="7"/>
  <c r="AM157" i="7"/>
  <c r="AN157" i="7"/>
  <c r="AO157" i="7"/>
  <c r="AP157" i="7"/>
  <c r="AQ157" i="7"/>
  <c r="AR157" i="7"/>
  <c r="AL158" i="7"/>
  <c r="AM158" i="7"/>
  <c r="AN158" i="7"/>
  <c r="AO158" i="7"/>
  <c r="AP158" i="7"/>
  <c r="AQ158" i="7"/>
  <c r="AR158" i="7"/>
  <c r="AL159" i="7"/>
  <c r="AM159" i="7"/>
  <c r="AN159" i="7"/>
  <c r="AO159" i="7"/>
  <c r="AP159" i="7"/>
  <c r="AQ159" i="7"/>
  <c r="AR159" i="7"/>
  <c r="AL160" i="7"/>
  <c r="AM160" i="7"/>
  <c r="AN160" i="7"/>
  <c r="AO160" i="7"/>
  <c r="AP160" i="7"/>
  <c r="AQ160" i="7"/>
  <c r="AR160" i="7"/>
  <c r="AL161" i="7"/>
  <c r="AM161" i="7"/>
  <c r="AN161" i="7"/>
  <c r="AO161" i="7"/>
  <c r="AP161" i="7"/>
  <c r="AQ161" i="7"/>
  <c r="AR161" i="7"/>
  <c r="AL162" i="7"/>
  <c r="AM162" i="7"/>
  <c r="AN162" i="7"/>
  <c r="AO162" i="7"/>
  <c r="AP162" i="7"/>
  <c r="AQ162" i="7"/>
  <c r="AR162" i="7"/>
  <c r="AL163" i="7"/>
  <c r="AM163" i="7"/>
  <c r="AN163" i="7"/>
  <c r="AO163" i="7"/>
  <c r="AP163" i="7"/>
  <c r="AQ163" i="7"/>
  <c r="AR163" i="7"/>
  <c r="AL164" i="7"/>
  <c r="AM164" i="7"/>
  <c r="AN164" i="7"/>
  <c r="AO164" i="7"/>
  <c r="AP164" i="7"/>
  <c r="AQ164" i="7"/>
  <c r="AR164" i="7"/>
  <c r="AL165" i="7"/>
  <c r="AM165" i="7"/>
  <c r="AN165" i="7"/>
  <c r="AO165" i="7"/>
  <c r="AP165" i="7"/>
  <c r="AQ165" i="7"/>
  <c r="AR165" i="7"/>
  <c r="AL166" i="7"/>
  <c r="AM166" i="7"/>
  <c r="AN166" i="7"/>
  <c r="AO166" i="7"/>
  <c r="AP166" i="7"/>
  <c r="AQ166" i="7"/>
  <c r="AR166" i="7"/>
  <c r="AL167" i="7"/>
  <c r="AM167" i="7"/>
  <c r="AN167" i="7"/>
  <c r="AO167" i="7"/>
  <c r="AP167" i="7"/>
  <c r="AQ167" i="7"/>
  <c r="AR167" i="7"/>
  <c r="AL168" i="7"/>
  <c r="AM168" i="7"/>
  <c r="AN168" i="7"/>
  <c r="AO168" i="7"/>
  <c r="AP168" i="7"/>
  <c r="AQ168" i="7"/>
  <c r="AR168" i="7"/>
  <c r="AL169" i="7"/>
  <c r="AM169" i="7"/>
  <c r="AN169" i="7"/>
  <c r="AO169" i="7"/>
  <c r="AP169" i="7"/>
  <c r="AQ169" i="7"/>
  <c r="AR169" i="7"/>
  <c r="AL170" i="7"/>
  <c r="AM170" i="7"/>
  <c r="AN170" i="7"/>
  <c r="AO170" i="7"/>
  <c r="AP170" i="7"/>
  <c r="AQ170" i="7"/>
  <c r="AR170" i="7"/>
  <c r="AL171" i="7"/>
  <c r="AM171" i="7"/>
  <c r="AN171" i="7"/>
  <c r="AO171" i="7"/>
  <c r="AP171" i="7"/>
  <c r="AQ171" i="7"/>
  <c r="AR171" i="7"/>
  <c r="AL172" i="7"/>
  <c r="AM172" i="7"/>
  <c r="AN172" i="7"/>
  <c r="AO172" i="7"/>
  <c r="AP172" i="7"/>
  <c r="AQ172" i="7"/>
  <c r="AR172" i="7"/>
  <c r="AL173" i="7"/>
  <c r="AM173" i="7"/>
  <c r="AN173" i="7"/>
  <c r="AO173" i="7"/>
  <c r="AP173" i="7"/>
  <c r="AQ173" i="7"/>
  <c r="AR173" i="7"/>
  <c r="AL174" i="7"/>
  <c r="AM174" i="7"/>
  <c r="AN174" i="7"/>
  <c r="AO174" i="7"/>
  <c r="AP174" i="7"/>
  <c r="AQ174" i="7"/>
  <c r="AR174" i="7"/>
  <c r="AL175" i="7"/>
  <c r="AM175" i="7"/>
  <c r="AN175" i="7"/>
  <c r="AO175" i="7"/>
  <c r="AP175" i="7"/>
  <c r="AQ175" i="7"/>
  <c r="AR175" i="7"/>
  <c r="AL176" i="7"/>
  <c r="AM176" i="7"/>
  <c r="AN176" i="7"/>
  <c r="AO176" i="7"/>
  <c r="AP176" i="7"/>
  <c r="AQ176" i="7"/>
  <c r="AR176" i="7"/>
  <c r="AL177" i="7"/>
  <c r="AM177" i="7"/>
  <c r="AN177" i="7"/>
  <c r="AO177" i="7"/>
  <c r="AP177" i="7"/>
  <c r="AQ177" i="7"/>
  <c r="AR177" i="7"/>
  <c r="AL178" i="7"/>
  <c r="AM178" i="7"/>
  <c r="AN178" i="7"/>
  <c r="AO178" i="7"/>
  <c r="AP178" i="7"/>
  <c r="AQ178" i="7"/>
  <c r="AR178" i="7"/>
  <c r="AL179" i="7"/>
  <c r="AM179" i="7"/>
  <c r="AN179" i="7"/>
  <c r="AO179" i="7"/>
  <c r="AP179" i="7"/>
  <c r="AQ179" i="7"/>
  <c r="AR179" i="7"/>
  <c r="AL180" i="7"/>
  <c r="AM180" i="7"/>
  <c r="AN180" i="7"/>
  <c r="AO180" i="7"/>
  <c r="AP180" i="7"/>
  <c r="AQ180" i="7"/>
  <c r="AR180" i="7"/>
  <c r="AL181" i="7"/>
  <c r="AM181" i="7"/>
  <c r="AN181" i="7"/>
  <c r="AO181" i="7"/>
  <c r="AP181" i="7"/>
  <c r="AQ181" i="7"/>
  <c r="AR181" i="7"/>
  <c r="AL182" i="7"/>
  <c r="AM182" i="7"/>
  <c r="AN182" i="7"/>
  <c r="AO182" i="7"/>
  <c r="AP182" i="7"/>
  <c r="AQ182" i="7"/>
  <c r="AR182" i="7"/>
  <c r="AL183" i="7"/>
  <c r="AM183" i="7"/>
  <c r="AN183" i="7"/>
  <c r="AO183" i="7"/>
  <c r="AP183" i="7"/>
  <c r="AQ183" i="7"/>
  <c r="AR183" i="7"/>
  <c r="AL184" i="7"/>
  <c r="AM184" i="7"/>
  <c r="AN184" i="7"/>
  <c r="AO184" i="7"/>
  <c r="AP184" i="7"/>
  <c r="AQ184" i="7"/>
  <c r="AR184" i="7"/>
  <c r="AL185" i="7"/>
  <c r="AM185" i="7"/>
  <c r="AN185" i="7"/>
  <c r="AO185" i="7"/>
  <c r="AP185" i="7"/>
  <c r="AQ185" i="7"/>
  <c r="AR185" i="7"/>
  <c r="AL186" i="7"/>
  <c r="AM186" i="7"/>
  <c r="AN186" i="7"/>
  <c r="AO186" i="7"/>
  <c r="AP186" i="7"/>
  <c r="AQ186" i="7"/>
  <c r="AR186" i="7"/>
  <c r="AL187" i="7"/>
  <c r="AM187" i="7"/>
  <c r="AN187" i="7"/>
  <c r="AO187" i="7"/>
  <c r="AP187" i="7"/>
  <c r="AQ187" i="7"/>
  <c r="AR187" i="7"/>
  <c r="AL188" i="7"/>
  <c r="AM188" i="7"/>
  <c r="AN188" i="7"/>
  <c r="AO188" i="7"/>
  <c r="AP188" i="7"/>
  <c r="AQ188" i="7"/>
  <c r="AR188" i="7"/>
  <c r="AL189" i="7"/>
  <c r="AM189" i="7"/>
  <c r="AN189" i="7"/>
  <c r="AO189" i="7"/>
  <c r="AP189" i="7"/>
  <c r="AQ189" i="7"/>
  <c r="AR189" i="7"/>
  <c r="AL190" i="7"/>
  <c r="AM190" i="7"/>
  <c r="AN190" i="7"/>
  <c r="AO190" i="7"/>
  <c r="AP190" i="7"/>
  <c r="AQ190" i="7"/>
  <c r="AR190" i="7"/>
  <c r="AL191" i="7"/>
  <c r="AM191" i="7"/>
  <c r="AN191" i="7"/>
  <c r="AO191" i="7"/>
  <c r="AP191" i="7"/>
  <c r="AQ191" i="7"/>
  <c r="AR191" i="7"/>
  <c r="AL192" i="7"/>
  <c r="AM192" i="7"/>
  <c r="AN192" i="7"/>
  <c r="AO192" i="7"/>
  <c r="AP192" i="7"/>
  <c r="AQ192" i="7"/>
  <c r="AR192" i="7"/>
  <c r="AL193" i="7"/>
  <c r="AM193" i="7"/>
  <c r="AN193" i="7"/>
  <c r="AO193" i="7"/>
  <c r="AP193" i="7"/>
  <c r="AQ193" i="7"/>
  <c r="AR193" i="7"/>
  <c r="AL194" i="7"/>
  <c r="AM194" i="7"/>
  <c r="AN194" i="7"/>
  <c r="AO194" i="7"/>
  <c r="AP194" i="7"/>
  <c r="AQ194" i="7"/>
  <c r="AR194" i="7"/>
  <c r="AL195" i="7"/>
  <c r="AM195" i="7"/>
  <c r="AN195" i="7"/>
  <c r="AO195" i="7"/>
  <c r="AP195" i="7"/>
  <c r="AQ195" i="7"/>
  <c r="AR195" i="7"/>
  <c r="AL196" i="7"/>
  <c r="AM196" i="7"/>
  <c r="AN196" i="7"/>
  <c r="AO196" i="7"/>
  <c r="AP196" i="7"/>
  <c r="AQ196" i="7"/>
  <c r="AR196" i="7"/>
  <c r="AL197" i="7"/>
  <c r="AM197" i="7"/>
  <c r="AN197" i="7"/>
  <c r="AO197" i="7"/>
  <c r="AP197" i="7"/>
  <c r="AQ197" i="7"/>
  <c r="AR197" i="7"/>
  <c r="AL198" i="7"/>
  <c r="AM198" i="7"/>
  <c r="AN198" i="7"/>
  <c r="AO198" i="7"/>
  <c r="AP198" i="7"/>
  <c r="AQ198" i="7"/>
  <c r="AR198" i="7"/>
  <c r="AL199" i="7"/>
  <c r="AM199" i="7"/>
  <c r="AN199" i="7"/>
  <c r="AO199" i="7"/>
  <c r="AP199" i="7"/>
  <c r="AQ199" i="7"/>
  <c r="AR199" i="7"/>
  <c r="AL200" i="7"/>
  <c r="AM200" i="7"/>
  <c r="AN200" i="7"/>
  <c r="AO200" i="7"/>
  <c r="AP200" i="7"/>
  <c r="AQ200" i="7"/>
  <c r="AR200" i="7"/>
  <c r="AL201" i="7"/>
  <c r="AM201" i="7"/>
  <c r="AN201" i="7"/>
  <c r="AO201" i="7"/>
  <c r="AP201" i="7"/>
  <c r="AQ201" i="7"/>
  <c r="AR201" i="7"/>
  <c r="AL202" i="7"/>
  <c r="AM202" i="7"/>
  <c r="AN202" i="7"/>
  <c r="AO202" i="7"/>
  <c r="AP202" i="7"/>
  <c r="AQ202" i="7"/>
  <c r="AR202" i="7"/>
  <c r="AL203" i="7"/>
  <c r="AM203" i="7"/>
  <c r="AN203" i="7"/>
  <c r="AO203" i="7"/>
  <c r="AP203" i="7"/>
  <c r="AQ203" i="7"/>
  <c r="AR203" i="7"/>
  <c r="AL204" i="7"/>
  <c r="AM204" i="7"/>
  <c r="AN204" i="7"/>
  <c r="AO204" i="7"/>
  <c r="AP204" i="7"/>
  <c r="AQ204" i="7"/>
  <c r="AR204" i="7"/>
  <c r="AL205" i="7"/>
  <c r="AM205" i="7"/>
  <c r="AN205" i="7"/>
  <c r="AO205" i="7"/>
  <c r="AP205" i="7"/>
  <c r="AQ205" i="7"/>
  <c r="AR205" i="7"/>
  <c r="AL206" i="7"/>
  <c r="AM206" i="7"/>
  <c r="AN206" i="7"/>
  <c r="AO206" i="7"/>
  <c r="AP206" i="7"/>
  <c r="AQ206" i="7"/>
  <c r="AR206" i="7"/>
  <c r="AL207" i="7"/>
  <c r="AM207" i="7"/>
  <c r="AN207" i="7"/>
  <c r="AO207" i="7"/>
  <c r="AP207" i="7"/>
  <c r="AQ207" i="7"/>
  <c r="AR207" i="7"/>
  <c r="AL208" i="7"/>
  <c r="AM208" i="7"/>
  <c r="AN208" i="7"/>
  <c r="AO208" i="7"/>
  <c r="AP208" i="7"/>
  <c r="AQ208" i="7"/>
  <c r="AR208" i="7"/>
  <c r="AL209" i="7"/>
  <c r="AM209" i="7"/>
  <c r="AN209" i="7"/>
  <c r="AO209" i="7"/>
  <c r="AP209" i="7"/>
  <c r="AQ209" i="7"/>
  <c r="AR209" i="7"/>
  <c r="AL210" i="7"/>
  <c r="AM210" i="7"/>
  <c r="AN210" i="7"/>
  <c r="AO210" i="7"/>
  <c r="AP210" i="7"/>
  <c r="AQ210" i="7"/>
  <c r="AR210" i="7"/>
  <c r="AL211" i="7"/>
  <c r="AM211" i="7"/>
  <c r="AN211" i="7"/>
  <c r="AO211" i="7"/>
  <c r="AP211" i="7"/>
  <c r="AQ211" i="7"/>
  <c r="AR211" i="7"/>
  <c r="AL212" i="7"/>
  <c r="AM212" i="7"/>
  <c r="AN212" i="7"/>
  <c r="AO212" i="7"/>
  <c r="AP212" i="7"/>
  <c r="AQ212" i="7"/>
  <c r="AR212" i="7"/>
  <c r="AL213" i="7"/>
  <c r="AM213" i="7"/>
  <c r="AN213" i="7"/>
  <c r="AO213" i="7"/>
  <c r="AP213" i="7"/>
  <c r="AQ213" i="7"/>
  <c r="AR213" i="7"/>
  <c r="AL214" i="7"/>
  <c r="AM214" i="7"/>
  <c r="AN214" i="7"/>
  <c r="AO214" i="7"/>
  <c r="AP214" i="7"/>
  <c r="AQ214" i="7"/>
  <c r="AR214" i="7"/>
  <c r="AL215" i="7"/>
  <c r="AM215" i="7"/>
  <c r="AN215" i="7"/>
  <c r="AO215" i="7"/>
  <c r="AP215" i="7"/>
  <c r="AQ215" i="7"/>
  <c r="AR215" i="7"/>
  <c r="AL216" i="7"/>
  <c r="AM216" i="7"/>
  <c r="AN216" i="7"/>
  <c r="AO216" i="7"/>
  <c r="AP216" i="7"/>
  <c r="AQ216" i="7"/>
  <c r="AR216" i="7"/>
  <c r="AL217" i="7"/>
  <c r="AM217" i="7"/>
  <c r="AN217" i="7"/>
  <c r="AO217" i="7"/>
  <c r="AP217" i="7"/>
  <c r="AQ217" i="7"/>
  <c r="AR217" i="7"/>
  <c r="AL218" i="7"/>
  <c r="AM218" i="7"/>
  <c r="AN218" i="7"/>
  <c r="AO218" i="7"/>
  <c r="AP218" i="7"/>
  <c r="AQ218" i="7"/>
  <c r="AR218" i="7"/>
  <c r="AL219" i="7"/>
  <c r="AM219" i="7"/>
  <c r="AN219" i="7"/>
  <c r="AO219" i="7"/>
  <c r="AP219" i="7"/>
  <c r="AQ219" i="7"/>
  <c r="AR219" i="7"/>
  <c r="AL220" i="7"/>
  <c r="AM220" i="7"/>
  <c r="AN220" i="7"/>
  <c r="AO220" i="7"/>
  <c r="AP220" i="7"/>
  <c r="AQ220" i="7"/>
  <c r="AR220" i="7"/>
  <c r="AL221" i="7"/>
  <c r="AM221" i="7"/>
  <c r="AN221" i="7"/>
  <c r="AO221" i="7"/>
  <c r="AP221" i="7"/>
  <c r="AQ221" i="7"/>
  <c r="AR221" i="7"/>
  <c r="AL222" i="7"/>
  <c r="AM222" i="7"/>
  <c r="AN222" i="7"/>
  <c r="AO222" i="7"/>
  <c r="AP222" i="7"/>
  <c r="AQ222" i="7"/>
  <c r="AR222" i="7"/>
  <c r="AL223" i="7"/>
  <c r="AM223" i="7"/>
  <c r="AN223" i="7"/>
  <c r="AO223" i="7"/>
  <c r="AP223" i="7"/>
  <c r="AQ223" i="7"/>
  <c r="AR223" i="7"/>
  <c r="AL224" i="7"/>
  <c r="AM224" i="7"/>
  <c r="AN224" i="7"/>
  <c r="AO224" i="7"/>
  <c r="AP224" i="7"/>
  <c r="AQ224" i="7"/>
  <c r="AR224" i="7"/>
  <c r="AL225" i="7"/>
  <c r="AM225" i="7"/>
  <c r="AN225" i="7"/>
  <c r="AO225" i="7"/>
  <c r="AP225" i="7"/>
  <c r="AQ225" i="7"/>
  <c r="AR225" i="7"/>
  <c r="AL226" i="7"/>
  <c r="AM226" i="7"/>
  <c r="AN226" i="7"/>
  <c r="AO226" i="7"/>
  <c r="AP226" i="7"/>
  <c r="AQ226" i="7"/>
  <c r="AR226" i="7"/>
  <c r="AL227" i="7"/>
  <c r="AM227" i="7"/>
  <c r="AN227" i="7"/>
  <c r="AO227" i="7"/>
  <c r="AP227" i="7"/>
  <c r="AQ227" i="7"/>
  <c r="AR227" i="7"/>
  <c r="AL228" i="7"/>
  <c r="AM228" i="7"/>
  <c r="AN228" i="7"/>
  <c r="AO228" i="7"/>
  <c r="AP228" i="7"/>
  <c r="AQ228" i="7"/>
  <c r="AR228" i="7"/>
  <c r="AL229" i="7"/>
  <c r="AM229" i="7"/>
  <c r="AN229" i="7"/>
  <c r="AO229" i="7"/>
  <c r="AP229" i="7"/>
  <c r="AQ229" i="7"/>
  <c r="AR229" i="7"/>
  <c r="AL230" i="7"/>
  <c r="AM230" i="7"/>
  <c r="AN230" i="7"/>
  <c r="AO230" i="7"/>
  <c r="AP230" i="7"/>
  <c r="AQ230" i="7"/>
  <c r="AR230" i="7"/>
  <c r="AL231" i="7"/>
  <c r="AM231" i="7"/>
  <c r="AN231" i="7"/>
  <c r="AO231" i="7"/>
  <c r="AP231" i="7"/>
  <c r="AQ231" i="7"/>
  <c r="AR231" i="7"/>
  <c r="AL232" i="7"/>
  <c r="AM232" i="7"/>
  <c r="AN232" i="7"/>
  <c r="AO232" i="7"/>
  <c r="AP232" i="7"/>
  <c r="AQ232" i="7"/>
  <c r="AR232" i="7"/>
  <c r="AL233" i="7"/>
  <c r="AM233" i="7"/>
  <c r="AN233" i="7"/>
  <c r="AO233" i="7"/>
  <c r="AP233" i="7"/>
  <c r="AQ233" i="7"/>
  <c r="AR233" i="7"/>
  <c r="AL234" i="7"/>
  <c r="AM234" i="7"/>
  <c r="AN234" i="7"/>
  <c r="AO234" i="7"/>
  <c r="AP234" i="7"/>
  <c r="AQ234" i="7"/>
  <c r="AR234" i="7"/>
  <c r="AL235" i="7"/>
  <c r="AM235" i="7"/>
  <c r="AN235" i="7"/>
  <c r="AO235" i="7"/>
  <c r="AP235" i="7"/>
  <c r="AQ235" i="7"/>
  <c r="AR235" i="7"/>
  <c r="AL236" i="7"/>
  <c r="AM236" i="7"/>
  <c r="AN236" i="7"/>
  <c r="AO236" i="7"/>
  <c r="AP236" i="7"/>
  <c r="AQ236" i="7"/>
  <c r="AR236" i="7"/>
  <c r="AL237" i="7"/>
  <c r="AM237" i="7"/>
  <c r="AN237" i="7"/>
  <c r="AO237" i="7"/>
  <c r="AP237" i="7"/>
  <c r="AQ237" i="7"/>
  <c r="AR237" i="7"/>
  <c r="AL238" i="7"/>
  <c r="AM238" i="7"/>
  <c r="AN238" i="7"/>
  <c r="AO238" i="7"/>
  <c r="AP238" i="7"/>
  <c r="AQ238" i="7"/>
  <c r="AR238" i="7"/>
  <c r="AL239" i="7"/>
  <c r="AM239" i="7"/>
  <c r="AN239" i="7"/>
  <c r="AO239" i="7"/>
  <c r="AP239" i="7"/>
  <c r="AQ239" i="7"/>
  <c r="AR239" i="7"/>
  <c r="AL240" i="7"/>
  <c r="AM240" i="7"/>
  <c r="AN240" i="7"/>
  <c r="AO240" i="7"/>
  <c r="AP240" i="7"/>
  <c r="AQ240" i="7"/>
  <c r="AR240" i="7"/>
  <c r="AL241" i="7"/>
  <c r="AM241" i="7"/>
  <c r="AN241" i="7"/>
  <c r="AO241" i="7"/>
  <c r="AP241" i="7"/>
  <c r="AQ241" i="7"/>
  <c r="AR241" i="7"/>
  <c r="AL242" i="7"/>
  <c r="AM242" i="7"/>
  <c r="AN242" i="7"/>
  <c r="AO242" i="7"/>
  <c r="AP242" i="7"/>
  <c r="AQ242" i="7"/>
  <c r="AR242" i="7"/>
  <c r="AL243" i="7"/>
  <c r="AM243" i="7"/>
  <c r="AN243" i="7"/>
  <c r="AO243" i="7"/>
  <c r="AP243" i="7"/>
  <c r="AQ243" i="7"/>
  <c r="AR243" i="7"/>
  <c r="AL244" i="7"/>
  <c r="AM244" i="7"/>
  <c r="AN244" i="7"/>
  <c r="AO244" i="7"/>
  <c r="AP244" i="7"/>
  <c r="AQ244" i="7"/>
  <c r="AR244" i="7"/>
  <c r="AL245" i="7"/>
  <c r="AM245" i="7"/>
  <c r="AN245" i="7"/>
  <c r="AO245" i="7"/>
  <c r="AP245" i="7"/>
  <c r="AQ245" i="7"/>
  <c r="AR245" i="7"/>
  <c r="AL246" i="7"/>
  <c r="AM246" i="7"/>
  <c r="AN246" i="7"/>
  <c r="AO246" i="7"/>
  <c r="AP246" i="7"/>
  <c r="AQ246" i="7"/>
  <c r="AR246" i="7"/>
  <c r="AL247" i="7"/>
  <c r="AM247" i="7"/>
  <c r="AN247" i="7"/>
  <c r="AO247" i="7"/>
  <c r="AP247" i="7"/>
  <c r="AQ247" i="7"/>
  <c r="AR247" i="7"/>
  <c r="AL248" i="7"/>
  <c r="AM248" i="7"/>
  <c r="AN248" i="7"/>
  <c r="AO248" i="7"/>
  <c r="AP248" i="7"/>
  <c r="AQ248" i="7"/>
  <c r="AR248" i="7"/>
  <c r="AL249" i="7"/>
  <c r="AM249" i="7"/>
  <c r="AN249" i="7"/>
  <c r="AO249" i="7"/>
  <c r="AP249" i="7"/>
  <c r="AQ249" i="7"/>
  <c r="AR249" i="7"/>
  <c r="AL250" i="7"/>
  <c r="AM250" i="7"/>
  <c r="AN250" i="7"/>
  <c r="AO250" i="7"/>
  <c r="AP250" i="7"/>
  <c r="AQ250" i="7"/>
  <c r="AR250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N3" i="11"/>
  <c r="AI9" i="11" l="1"/>
  <c r="N6" i="12" s="1"/>
  <c r="BK5" i="7"/>
  <c r="AI6" i="11"/>
  <c r="N3" i="12" s="1"/>
  <c r="BK2" i="7"/>
  <c r="AI8" i="11"/>
  <c r="N5" i="12" s="1"/>
  <c r="BK4" i="7"/>
  <c r="AI7" i="11"/>
  <c r="N4" i="12" s="1"/>
  <c r="BK3" i="7"/>
  <c r="AJ156" i="11"/>
  <c r="AJ172" i="11"/>
  <c r="AJ160" i="11"/>
  <c r="AJ245" i="11"/>
  <c r="AJ264" i="11"/>
  <c r="AJ204" i="11"/>
  <c r="AJ165" i="11"/>
  <c r="AJ224" i="11"/>
  <c r="AJ168" i="11"/>
  <c r="AJ261" i="11"/>
  <c r="AJ208" i="11"/>
  <c r="AJ197" i="11"/>
  <c r="AJ252" i="11"/>
  <c r="AJ192" i="11"/>
  <c r="AJ173" i="11"/>
  <c r="AJ140" i="11"/>
  <c r="AJ237" i="11"/>
  <c r="AJ180" i="11"/>
  <c r="AJ31" i="11"/>
  <c r="AJ244" i="11"/>
  <c r="AJ27" i="11"/>
  <c r="AJ112" i="11"/>
  <c r="AJ128" i="11"/>
  <c r="AJ124" i="11"/>
  <c r="AJ108" i="11"/>
  <c r="AJ144" i="11"/>
  <c r="AJ200" i="11"/>
  <c r="AJ260" i="11"/>
  <c r="AJ253" i="11"/>
  <c r="AJ216" i="11"/>
  <c r="AJ196" i="11"/>
  <c r="AJ189" i="11"/>
  <c r="AJ148" i="11"/>
  <c r="AJ116" i="11"/>
  <c r="AJ256" i="11"/>
  <c r="AJ236" i="11"/>
  <c r="AJ229" i="11"/>
  <c r="AJ232" i="11"/>
  <c r="AJ212" i="11"/>
  <c r="AJ205" i="11"/>
  <c r="AJ188" i="11"/>
  <c r="AJ181" i="11"/>
  <c r="AJ136" i="11"/>
  <c r="AJ104" i="11"/>
  <c r="AJ248" i="11"/>
  <c r="AJ228" i="11"/>
  <c r="AJ221" i="11"/>
  <c r="AJ184" i="11"/>
  <c r="AJ164" i="11"/>
  <c r="AJ132" i="11"/>
  <c r="AJ100" i="11"/>
  <c r="AJ39" i="11"/>
  <c r="AJ240" i="11"/>
  <c r="AJ220" i="11"/>
  <c r="AJ213" i="11"/>
  <c r="AJ176" i="11"/>
  <c r="AJ152" i="11"/>
  <c r="AJ120" i="11"/>
  <c r="AJ84" i="11"/>
  <c r="AJ72" i="11"/>
  <c r="AJ96" i="11"/>
  <c r="AJ51" i="11"/>
  <c r="AJ92" i="11"/>
  <c r="AJ47" i="11"/>
  <c r="AJ88" i="11"/>
  <c r="AJ43" i="11"/>
  <c r="AJ80" i="11"/>
  <c r="AJ35" i="11"/>
  <c r="AJ76" i="11"/>
  <c r="AJ263" i="11"/>
  <c r="AJ255" i="11"/>
  <c r="AJ247" i="11"/>
  <c r="AJ239" i="11"/>
  <c r="AJ231" i="11"/>
  <c r="AJ223" i="11"/>
  <c r="AJ215" i="11"/>
  <c r="AJ207" i="11"/>
  <c r="AJ199" i="11"/>
  <c r="AJ191" i="11"/>
  <c r="AJ183" i="11"/>
  <c r="AJ175" i="11"/>
  <c r="AJ167" i="11"/>
  <c r="AJ159" i="11"/>
  <c r="AJ151" i="11"/>
  <c r="AJ143" i="11"/>
  <c r="AJ135" i="11"/>
  <c r="AJ127" i="11"/>
  <c r="AJ119" i="11"/>
  <c r="AJ111" i="11"/>
  <c r="AJ103" i="11"/>
  <c r="AJ95" i="11"/>
  <c r="AJ87" i="11"/>
  <c r="AJ79" i="11"/>
  <c r="AJ71" i="11"/>
  <c r="AJ50" i="11"/>
  <c r="AJ42" i="11"/>
  <c r="AJ34" i="11"/>
  <c r="AJ26" i="11"/>
  <c r="AJ265" i="11"/>
  <c r="AJ257" i="11"/>
  <c r="AJ249" i="11"/>
  <c r="AJ241" i="11"/>
  <c r="AJ233" i="11"/>
  <c r="AJ225" i="11"/>
  <c r="AJ217" i="11"/>
  <c r="AJ209" i="11"/>
  <c r="AJ201" i="11"/>
  <c r="AJ193" i="11"/>
  <c r="AJ185" i="11"/>
  <c r="AJ177" i="11"/>
  <c r="AJ169" i="11"/>
  <c r="AJ161" i="11"/>
  <c r="AJ153" i="11"/>
  <c r="AJ145" i="11"/>
  <c r="AJ137" i="11"/>
  <c r="AJ129" i="11"/>
  <c r="AJ121" i="11"/>
  <c r="AJ113" i="11"/>
  <c r="AJ105" i="11"/>
  <c r="AJ97" i="11"/>
  <c r="AJ89" i="11"/>
  <c r="AJ81" i="11"/>
  <c r="AJ73" i="11"/>
  <c r="AJ52" i="11"/>
  <c r="AJ44" i="11"/>
  <c r="AJ36" i="11"/>
  <c r="AJ28" i="11"/>
  <c r="AJ262" i="11"/>
  <c r="AJ254" i="11"/>
  <c r="AJ246" i="11"/>
  <c r="AJ238" i="11"/>
  <c r="AJ230" i="11"/>
  <c r="AJ222" i="11"/>
  <c r="AJ214" i="11"/>
  <c r="AJ206" i="11"/>
  <c r="AJ198" i="11"/>
  <c r="AJ190" i="11"/>
  <c r="AJ182" i="11"/>
  <c r="AJ174" i="11"/>
  <c r="AJ166" i="11"/>
  <c r="AJ158" i="11"/>
  <c r="AJ150" i="11"/>
  <c r="AJ142" i="11"/>
  <c r="AJ134" i="11"/>
  <c r="AJ126" i="11"/>
  <c r="AJ118" i="11"/>
  <c r="AJ110" i="11"/>
  <c r="AJ102" i="11"/>
  <c r="AJ94" i="11"/>
  <c r="AJ86" i="11"/>
  <c r="AJ78" i="11"/>
  <c r="AJ70" i="11"/>
  <c r="AJ49" i="11"/>
  <c r="AJ41" i="11"/>
  <c r="AJ33" i="11"/>
  <c r="AJ267" i="11"/>
  <c r="AJ259" i="11"/>
  <c r="AJ251" i="11"/>
  <c r="AJ243" i="11"/>
  <c r="AJ235" i="11"/>
  <c r="AJ227" i="11"/>
  <c r="AJ219" i="11"/>
  <c r="AJ211" i="11"/>
  <c r="AJ203" i="11"/>
  <c r="AJ195" i="11"/>
  <c r="AJ187" i="11"/>
  <c r="AJ179" i="11"/>
  <c r="AJ171" i="11"/>
  <c r="AJ163" i="11"/>
  <c r="AJ155" i="11"/>
  <c r="AJ147" i="11"/>
  <c r="AJ139" i="11"/>
  <c r="AJ131" i="11"/>
  <c r="AJ123" i="11"/>
  <c r="AJ115" i="11"/>
  <c r="AJ107" i="11"/>
  <c r="AJ99" i="11"/>
  <c r="AJ91" i="11"/>
  <c r="AJ83" i="11"/>
  <c r="AJ75" i="11"/>
  <c r="AJ46" i="11"/>
  <c r="AJ38" i="11"/>
  <c r="AJ30" i="11"/>
  <c r="AJ157" i="11"/>
  <c r="AJ149" i="11"/>
  <c r="AJ141" i="11"/>
  <c r="AJ133" i="11"/>
  <c r="AJ125" i="11"/>
  <c r="AJ117" i="11"/>
  <c r="AJ109" i="11"/>
  <c r="AJ101" i="11"/>
  <c r="AJ93" i="11"/>
  <c r="AJ85" i="11"/>
  <c r="AJ77" i="11"/>
  <c r="AJ48" i="11"/>
  <c r="AJ40" i="11"/>
  <c r="AJ32" i="11"/>
  <c r="AJ266" i="11"/>
  <c r="AJ258" i="11"/>
  <c r="AJ250" i="11"/>
  <c r="AJ242" i="11"/>
  <c r="AJ234" i="11"/>
  <c r="AJ226" i="11"/>
  <c r="AJ218" i="11"/>
  <c r="AJ210" i="11"/>
  <c r="AJ202" i="11"/>
  <c r="AJ194" i="11"/>
  <c r="AJ186" i="11"/>
  <c r="AJ178" i="11"/>
  <c r="AJ170" i="11"/>
  <c r="AJ162" i="11"/>
  <c r="AJ154" i="11"/>
  <c r="AJ146" i="11"/>
  <c r="AJ138" i="11"/>
  <c r="AJ130" i="11"/>
  <c r="AJ122" i="11"/>
  <c r="AJ114" i="11"/>
  <c r="AJ106" i="11"/>
  <c r="AJ98" i="11"/>
  <c r="AJ90" i="11"/>
  <c r="AJ82" i="11"/>
  <c r="AJ74" i="11"/>
  <c r="AJ53" i="11"/>
  <c r="AJ45" i="11"/>
  <c r="AJ37" i="11"/>
  <c r="AJ29" i="11"/>
  <c r="Z75" i="11"/>
  <c r="Z235" i="11"/>
  <c r="Z164" i="11"/>
  <c r="Z156" i="11"/>
  <c r="Z84" i="11"/>
  <c r="Z39" i="11"/>
  <c r="Z37" i="11"/>
  <c r="Z212" i="11"/>
  <c r="Z124" i="11"/>
  <c r="Z245" i="11"/>
  <c r="Z221" i="11"/>
  <c r="Z159" i="11"/>
  <c r="Z103" i="11"/>
  <c r="Z87" i="11"/>
  <c r="Z166" i="11"/>
  <c r="Z142" i="11"/>
  <c r="Z134" i="11"/>
  <c r="Z102" i="11"/>
  <c r="Z86" i="11"/>
  <c r="Z70" i="11"/>
  <c r="Z49" i="11"/>
  <c r="Z41" i="11"/>
  <c r="Z31" i="11"/>
  <c r="Z27" i="11"/>
  <c r="Z141" i="11"/>
  <c r="Z133" i="11"/>
  <c r="Z117" i="11"/>
  <c r="Z101" i="11"/>
  <c r="Z85" i="11"/>
  <c r="Z69" i="11"/>
  <c r="Z40" i="11"/>
  <c r="Z167" i="11"/>
  <c r="Z151" i="11"/>
  <c r="Z127" i="11"/>
  <c r="Z119" i="11"/>
  <c r="Z71" i="11"/>
  <c r="Z42" i="11"/>
  <c r="Z162" i="11"/>
  <c r="Z138" i="11"/>
  <c r="Z130" i="11"/>
  <c r="Z114" i="11"/>
  <c r="Z98" i="11"/>
  <c r="Z82" i="11"/>
  <c r="Z53" i="11"/>
  <c r="Z210" i="11"/>
  <c r="Z257" i="11"/>
  <c r="Z248" i="11"/>
  <c r="Z208" i="11"/>
  <c r="Z204" i="11"/>
  <c r="Z196" i="11"/>
  <c r="Z176" i="11"/>
  <c r="Z267" i="11"/>
  <c r="Z263" i="11"/>
  <c r="Z259" i="11"/>
  <c r="Z255" i="11"/>
  <c r="Z251" i="11"/>
  <c r="Z239" i="11"/>
  <c r="Z227" i="11"/>
  <c r="Z266" i="11"/>
  <c r="Z262" i="11"/>
  <c r="Z254" i="11"/>
  <c r="Z250" i="11"/>
  <c r="Z211" i="11"/>
  <c r="Z203" i="11"/>
  <c r="Z199" i="11"/>
  <c r="Z195" i="11"/>
  <c r="Z191" i="11"/>
  <c r="Z183" i="11"/>
  <c r="Z179" i="11"/>
  <c r="Z34" i="11"/>
  <c r="Z30" i="11"/>
  <c r="Z26" i="11"/>
  <c r="Z218" i="11"/>
  <c r="Z237" i="11"/>
  <c r="Z233" i="11"/>
  <c r="Z225" i="11"/>
  <c r="Z217" i="11"/>
  <c r="Z201" i="11"/>
  <c r="Z197" i="11"/>
  <c r="Z28" i="11"/>
  <c r="Z240" i="11"/>
  <c r="Z236" i="11"/>
  <c r="Z220" i="11"/>
  <c r="Z260" i="11"/>
  <c r="Z253" i="11"/>
  <c r="Z249" i="11"/>
  <c r="Z230" i="11"/>
  <c r="Z223" i="11"/>
  <c r="Z219" i="11"/>
  <c r="Z216" i="11"/>
  <c r="Z206" i="11"/>
  <c r="Z194" i="11"/>
  <c r="Z190" i="11"/>
  <c r="Z256" i="11"/>
  <c r="Z226" i="11"/>
  <c r="Z209" i="11"/>
  <c r="Z214" i="11"/>
  <c r="Z247" i="11"/>
  <c r="Z265" i="11"/>
  <c r="Z261" i="11"/>
  <c r="Z213" i="11"/>
  <c r="Z264" i="11"/>
  <c r="Z241" i="11"/>
  <c r="Z231" i="11"/>
  <c r="Z246" i="11"/>
  <c r="Z242" i="11"/>
  <c r="Z234" i="11"/>
  <c r="Z229" i="11"/>
  <c r="Z252" i="11"/>
  <c r="Z243" i="11"/>
  <c r="Z258" i="11"/>
  <c r="Z244" i="11"/>
  <c r="Z232" i="11"/>
  <c r="Z222" i="11"/>
  <c r="Z215" i="11"/>
  <c r="Z185" i="11"/>
  <c r="Z181" i="11"/>
  <c r="Z178" i="11"/>
  <c r="Z238" i="11"/>
  <c r="Z228" i="11"/>
  <c r="Z171" i="11"/>
  <c r="Z168" i="11"/>
  <c r="Z224" i="11"/>
  <c r="Z202" i="11"/>
  <c r="Z198" i="11"/>
  <c r="Z205" i="11"/>
  <c r="Z192" i="11"/>
  <c r="Z187" i="11"/>
  <c r="Z184" i="11"/>
  <c r="Z180" i="11"/>
  <c r="Z173" i="11"/>
  <c r="Z170" i="11"/>
  <c r="Z200" i="11"/>
  <c r="Z193" i="11"/>
  <c r="Z189" i="11"/>
  <c r="Z186" i="11"/>
  <c r="Z182" i="11"/>
  <c r="Z175" i="11"/>
  <c r="Z172" i="11"/>
  <c r="Z165" i="11"/>
  <c r="Z148" i="11"/>
  <c r="Z146" i="11"/>
  <c r="Z188" i="11"/>
  <c r="Z177" i="11"/>
  <c r="Z174" i="11"/>
  <c r="Z149" i="11"/>
  <c r="Z145" i="11"/>
  <c r="Z161" i="11"/>
  <c r="Z158" i="11"/>
  <c r="Z144" i="11"/>
  <c r="Z131" i="11"/>
  <c r="Z121" i="11"/>
  <c r="Z110" i="11"/>
  <c r="Z157" i="11"/>
  <c r="Z154" i="11"/>
  <c r="Z150" i="11"/>
  <c r="Z143" i="11"/>
  <c r="Z140" i="11"/>
  <c r="Z100" i="11"/>
  <c r="Z94" i="11"/>
  <c r="Z139" i="11"/>
  <c r="Z136" i="11"/>
  <c r="Z129" i="11"/>
  <c r="Z126" i="11"/>
  <c r="Z107" i="11"/>
  <c r="Z135" i="11"/>
  <c r="Z132" i="11"/>
  <c r="Z125" i="11"/>
  <c r="Z122" i="11"/>
  <c r="Z118" i="11"/>
  <c r="Z116" i="11"/>
  <c r="Z109" i="11"/>
  <c r="Z106" i="11"/>
  <c r="Z93" i="11"/>
  <c r="Z90" i="11"/>
  <c r="Z77" i="11"/>
  <c r="Z74" i="11"/>
  <c r="Z32" i="11"/>
  <c r="Z29" i="11"/>
  <c r="Z48" i="11"/>
  <c r="Z46" i="11"/>
  <c r="Z111" i="11"/>
  <c r="Z108" i="11"/>
  <c r="Z95" i="11"/>
  <c r="Z92" i="11"/>
  <c r="Z79" i="11"/>
  <c r="Z76" i="11"/>
  <c r="Z43" i="11"/>
  <c r="Z81" i="11"/>
  <c r="Z78" i="11"/>
  <c r="Z68" i="11"/>
  <c r="Z45" i="11"/>
  <c r="Z67" i="11"/>
  <c r="Z51" i="11"/>
  <c r="Z38" i="11"/>
  <c r="Z35" i="11"/>
  <c r="Z50" i="11"/>
  <c r="Z47" i="11"/>
  <c r="Z36" i="11"/>
  <c r="Z33" i="11"/>
  <c r="Z207" i="11"/>
  <c r="S2" i="7"/>
  <c r="U8" i="10" l="1"/>
  <c r="U7" i="10"/>
  <c r="U6" i="10"/>
  <c r="U5" i="10"/>
  <c r="U4" i="10"/>
  <c r="U3" i="10"/>
  <c r="U2" i="10"/>
  <c r="R2" i="10"/>
  <c r="U1" i="10"/>
  <c r="R1" i="10"/>
  <c r="T19" i="10" s="1"/>
  <c r="M2" i="12"/>
  <c r="L2" i="12"/>
  <c r="K2" i="12"/>
  <c r="J2" i="12"/>
  <c r="I2" i="12"/>
  <c r="H2" i="12"/>
  <c r="G2" i="12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R14" i="7"/>
  <c r="AQ14" i="7"/>
  <c r="AP14" i="7"/>
  <c r="AO14" i="7"/>
  <c r="AN14" i="7"/>
  <c r="AM14" i="7"/>
  <c r="AL14" i="7"/>
  <c r="AR13" i="7"/>
  <c r="AQ13" i="7"/>
  <c r="AP13" i="7"/>
  <c r="AO13" i="7"/>
  <c r="AN13" i="7"/>
  <c r="AM13" i="7"/>
  <c r="AL13" i="7"/>
  <c r="AR12" i="7"/>
  <c r="AQ12" i="7"/>
  <c r="AP12" i="7"/>
  <c r="AO12" i="7"/>
  <c r="AN12" i="7"/>
  <c r="AM12" i="7"/>
  <c r="AL12" i="7"/>
  <c r="AR11" i="7"/>
  <c r="AQ11" i="7"/>
  <c r="AP11" i="7"/>
  <c r="AO11" i="7"/>
  <c r="AN11" i="7"/>
  <c r="AM11" i="7"/>
  <c r="AL11" i="7"/>
  <c r="AR10" i="7"/>
  <c r="AQ10" i="7"/>
  <c r="AP10" i="7"/>
  <c r="AO10" i="7"/>
  <c r="AN10" i="7"/>
  <c r="AM10" i="7"/>
  <c r="AL10" i="7"/>
  <c r="AR9" i="7"/>
  <c r="AQ9" i="7"/>
  <c r="AP9" i="7"/>
  <c r="AO9" i="7"/>
  <c r="AN9" i="7"/>
  <c r="AM9" i="7"/>
  <c r="AL9" i="7"/>
  <c r="AR8" i="7"/>
  <c r="AQ8" i="7"/>
  <c r="AP8" i="7"/>
  <c r="AO8" i="7"/>
  <c r="AN8" i="7"/>
  <c r="AM8" i="7"/>
  <c r="AL8" i="7"/>
  <c r="AR7" i="7"/>
  <c r="AQ7" i="7"/>
  <c r="AP7" i="7"/>
  <c r="AO7" i="7"/>
  <c r="AN7" i="7"/>
  <c r="AM7" i="7"/>
  <c r="AL7" i="7"/>
  <c r="AR6" i="7"/>
  <c r="AQ6" i="7"/>
  <c r="AP6" i="7"/>
  <c r="AO6" i="7"/>
  <c r="AN6" i="7"/>
  <c r="AM6" i="7"/>
  <c r="AL6" i="7"/>
  <c r="S6" i="7"/>
  <c r="S7" i="7" s="1"/>
  <c r="AR5" i="7"/>
  <c r="AQ5" i="7"/>
  <c r="AP5" i="7"/>
  <c r="AO5" i="7"/>
  <c r="AN5" i="7"/>
  <c r="AM5" i="7"/>
  <c r="AL5" i="7"/>
  <c r="AR4" i="7"/>
  <c r="AQ4" i="7"/>
  <c r="AP4" i="7"/>
  <c r="AO4" i="7"/>
  <c r="AN4" i="7"/>
  <c r="AM4" i="7"/>
  <c r="AL4" i="7"/>
  <c r="AR3" i="7"/>
  <c r="AQ3" i="7"/>
  <c r="AP3" i="7"/>
  <c r="AO3" i="7"/>
  <c r="AN3" i="7"/>
  <c r="AM3" i="7"/>
  <c r="AL3" i="7"/>
  <c r="AR2" i="7"/>
  <c r="AQ2" i="7"/>
  <c r="AP2" i="7"/>
  <c r="AO2" i="7"/>
  <c r="AN2" i="7"/>
  <c r="AM2" i="7"/>
  <c r="AL2" i="7"/>
  <c r="Z2" i="7"/>
  <c r="Y2" i="7"/>
  <c r="X2" i="7"/>
  <c r="W2" i="7"/>
  <c r="V2" i="7"/>
  <c r="U2" i="7"/>
  <c r="T2" i="7"/>
  <c r="BN1" i="7"/>
  <c r="BM1" i="7"/>
  <c r="BL1" i="7"/>
  <c r="BK1" i="7"/>
  <c r="BJ1" i="7"/>
  <c r="BI1" i="7"/>
  <c r="BH1" i="7"/>
  <c r="AR1" i="7"/>
  <c r="AQ1" i="7"/>
  <c r="AP1" i="7"/>
  <c r="AO1" i="7"/>
  <c r="AN1" i="7"/>
  <c r="AM1" i="7"/>
  <c r="AL1" i="7"/>
  <c r="AJ12" i="11"/>
  <c r="E2" i="12" l="1"/>
  <c r="AJ5" i="11"/>
  <c r="BS2" i="7"/>
  <c r="BR2" i="7"/>
  <c r="BQ2" i="7"/>
  <c r="X3" i="7"/>
  <c r="AJ22" i="11"/>
  <c r="AJ21" i="11"/>
  <c r="AJ14" i="11"/>
  <c r="AJ19" i="11"/>
  <c r="AJ13" i="11"/>
  <c r="AJ20" i="11"/>
  <c r="AJ17" i="11"/>
  <c r="AJ25" i="11"/>
  <c r="AJ15" i="11"/>
  <c r="AJ23" i="11"/>
  <c r="AJ18" i="11"/>
  <c r="AJ16" i="11"/>
  <c r="AJ24" i="11"/>
  <c r="AJ6" i="11"/>
  <c r="AJ10" i="11"/>
  <c r="Z6" i="11"/>
  <c r="Z3" i="7"/>
  <c r="T21" i="10"/>
  <c r="T23" i="10"/>
  <c r="T5" i="10"/>
  <c r="T8" i="10"/>
  <c r="T10" i="10"/>
  <c r="T12" i="10"/>
  <c r="T3" i="10"/>
  <c r="T7" i="10"/>
  <c r="T14" i="10"/>
  <c r="T16" i="10"/>
  <c r="T18" i="10"/>
  <c r="T4" i="10"/>
  <c r="T20" i="10"/>
  <c r="T22" i="10"/>
  <c r="T24" i="10"/>
  <c r="T2" i="10"/>
  <c r="T6" i="10"/>
  <c r="T9" i="10"/>
  <c r="T11" i="10"/>
  <c r="T13" i="10"/>
  <c r="AJ7" i="11"/>
  <c r="T1" i="10"/>
  <c r="T15" i="10"/>
  <c r="T17" i="10"/>
  <c r="Z10" i="11"/>
  <c r="Z15" i="11"/>
  <c r="Z17" i="11"/>
  <c r="Z19" i="11"/>
  <c r="Z25" i="11"/>
  <c r="AJ9" i="11"/>
  <c r="AJ11" i="11"/>
  <c r="Z5" i="11"/>
  <c r="Z13" i="11"/>
  <c r="Z9" i="11"/>
  <c r="Z14" i="11"/>
  <c r="Y3" i="7"/>
  <c r="U3" i="7"/>
  <c r="Z18" i="11"/>
  <c r="Z24" i="11"/>
  <c r="AJ8" i="11"/>
  <c r="T3" i="7"/>
  <c r="Z23" i="11"/>
  <c r="Z16" i="11"/>
  <c r="Z7" i="11"/>
  <c r="Z11" i="11"/>
  <c r="Z20" i="11"/>
  <c r="V3" i="7"/>
  <c r="S3" i="7"/>
  <c r="W3" i="7"/>
  <c r="Z8" i="11"/>
  <c r="Z12" i="11"/>
  <c r="AB2" i="7" l="1"/>
  <c r="AB41" i="7"/>
  <c r="AB43" i="7"/>
  <c r="AB45" i="7"/>
  <c r="AT45" i="7" s="1"/>
  <c r="AB46" i="7"/>
  <c r="AB47" i="7"/>
  <c r="AB48" i="7"/>
  <c r="AT48" i="7" s="1"/>
  <c r="AB49" i="7"/>
  <c r="AT49" i="7" s="1"/>
  <c r="AB50" i="7"/>
  <c r="AB51" i="7"/>
  <c r="AB52" i="7"/>
  <c r="AB53" i="7"/>
  <c r="AT53" i="7" s="1"/>
  <c r="AB54" i="7"/>
  <c r="AB55" i="7"/>
  <c r="AB56" i="7"/>
  <c r="AB57" i="7"/>
  <c r="AT57" i="7" s="1"/>
  <c r="AB58" i="7"/>
  <c r="AB59" i="7"/>
  <c r="AB60" i="7"/>
  <c r="AB61" i="7"/>
  <c r="AT61" i="7" s="1"/>
  <c r="AB62" i="7"/>
  <c r="AB63" i="7"/>
  <c r="AB64" i="7"/>
  <c r="AT64" i="7" s="1"/>
  <c r="AB42" i="7"/>
  <c r="AT42" i="7" s="1"/>
  <c r="AB44" i="7"/>
  <c r="AB3" i="7"/>
  <c r="AB7" i="7"/>
  <c r="AB11" i="7"/>
  <c r="AT11" i="7" s="1"/>
  <c r="AB15" i="7"/>
  <c r="AB19" i="7"/>
  <c r="AB23" i="7"/>
  <c r="AB27" i="7"/>
  <c r="AT27" i="7" s="1"/>
  <c r="AB31" i="7"/>
  <c r="AB35" i="7"/>
  <c r="AB39" i="7"/>
  <c r="AB4" i="7"/>
  <c r="AT4" i="7" s="1"/>
  <c r="AB8" i="7"/>
  <c r="AB12" i="7"/>
  <c r="AB16" i="7"/>
  <c r="AT16" i="7" s="1"/>
  <c r="AB20" i="7"/>
  <c r="AT20" i="7" s="1"/>
  <c r="AB24" i="7"/>
  <c r="AB28" i="7"/>
  <c r="AB32" i="7"/>
  <c r="AB36" i="7"/>
  <c r="AT36" i="7" s="1"/>
  <c r="AB40" i="7"/>
  <c r="AB5" i="7"/>
  <c r="AT5" i="7" s="1"/>
  <c r="AB9" i="7"/>
  <c r="AT9" i="7" s="1"/>
  <c r="AB13" i="7"/>
  <c r="AT13" i="7" s="1"/>
  <c r="AB17" i="7"/>
  <c r="AB21" i="7"/>
  <c r="AB25" i="7"/>
  <c r="AB29" i="7"/>
  <c r="AT29" i="7" s="1"/>
  <c r="AB33" i="7"/>
  <c r="AB37" i="7"/>
  <c r="AB65" i="7"/>
  <c r="AT65" i="7" s="1"/>
  <c r="AB66" i="7"/>
  <c r="AT66" i="7" s="1"/>
  <c r="AB67" i="7"/>
  <c r="AB68" i="7"/>
  <c r="AB69" i="7"/>
  <c r="AB70" i="7"/>
  <c r="AT70" i="7" s="1"/>
  <c r="AB71" i="7"/>
  <c r="AB72" i="7"/>
  <c r="AB73" i="7"/>
  <c r="AT73" i="7" s="1"/>
  <c r="AB74" i="7"/>
  <c r="AT74" i="7" s="1"/>
  <c r="AB75" i="7"/>
  <c r="AB76" i="7"/>
  <c r="AB77" i="7"/>
  <c r="AB78" i="7"/>
  <c r="AT78" i="7" s="1"/>
  <c r="AB79" i="7"/>
  <c r="AB80" i="7"/>
  <c r="AB81" i="7"/>
  <c r="AB82" i="7"/>
  <c r="AT82" i="7" s="1"/>
  <c r="AB83" i="7"/>
  <c r="AB84" i="7"/>
  <c r="AB85" i="7"/>
  <c r="AB86" i="7"/>
  <c r="AT86" i="7" s="1"/>
  <c r="AB87" i="7"/>
  <c r="AB88" i="7"/>
  <c r="AB89" i="7"/>
  <c r="AB90" i="7"/>
  <c r="AT90" i="7" s="1"/>
  <c r="AB91" i="7"/>
  <c r="AB92" i="7"/>
  <c r="AB93" i="7"/>
  <c r="AB94" i="7"/>
  <c r="AT94" i="7" s="1"/>
  <c r="AB95" i="7"/>
  <c r="AB96" i="7"/>
  <c r="AB6" i="7"/>
  <c r="AB22" i="7"/>
  <c r="AT22" i="7" s="1"/>
  <c r="AB38" i="7"/>
  <c r="AB10" i="7"/>
  <c r="AB26" i="7"/>
  <c r="AB14" i="7"/>
  <c r="AT14" i="7" s="1"/>
  <c r="AB30" i="7"/>
  <c r="AB18" i="7"/>
  <c r="AB34" i="7"/>
  <c r="AT34" i="7" s="1"/>
  <c r="AB97" i="7"/>
  <c r="AT97" i="7" s="1"/>
  <c r="AB99" i="7"/>
  <c r="AB101" i="7"/>
  <c r="AB103" i="7"/>
  <c r="AB105" i="7"/>
  <c r="AT105" i="7" s="1"/>
  <c r="AB107" i="7"/>
  <c r="AB109" i="7"/>
  <c r="AB111" i="7"/>
  <c r="AT111" i="7" s="1"/>
  <c r="AB113" i="7"/>
  <c r="AT113" i="7" s="1"/>
  <c r="AB115" i="7"/>
  <c r="AB117" i="7"/>
  <c r="AB119" i="7"/>
  <c r="AB121" i="7"/>
  <c r="AT121" i="7" s="1"/>
  <c r="AB123" i="7"/>
  <c r="AB125" i="7"/>
  <c r="AB127" i="7"/>
  <c r="AT127" i="7" s="1"/>
  <c r="AB129" i="7"/>
  <c r="AT129" i="7" s="1"/>
  <c r="AB131" i="7"/>
  <c r="AB133" i="7"/>
  <c r="AB135" i="7"/>
  <c r="AB137" i="7"/>
  <c r="AT137" i="7" s="1"/>
  <c r="AB139" i="7"/>
  <c r="AB141" i="7"/>
  <c r="AB143" i="7"/>
  <c r="AT143" i="7" s="1"/>
  <c r="AB145" i="7"/>
  <c r="AT145" i="7" s="1"/>
  <c r="AB147" i="7"/>
  <c r="AB149" i="7"/>
  <c r="AB151" i="7"/>
  <c r="AB153" i="7"/>
  <c r="AT153" i="7" s="1"/>
  <c r="AB155" i="7"/>
  <c r="AB157" i="7"/>
  <c r="AB159" i="7"/>
  <c r="AT159" i="7" s="1"/>
  <c r="AB161" i="7"/>
  <c r="AT161" i="7" s="1"/>
  <c r="AB163" i="7"/>
  <c r="AB165" i="7"/>
  <c r="AB167" i="7"/>
  <c r="AB169" i="7"/>
  <c r="AT169" i="7" s="1"/>
  <c r="AB171" i="7"/>
  <c r="AB172" i="7"/>
  <c r="AB173" i="7"/>
  <c r="AT173" i="7" s="1"/>
  <c r="AB174" i="7"/>
  <c r="AT174" i="7" s="1"/>
  <c r="AB175" i="7"/>
  <c r="AB176" i="7"/>
  <c r="AB177" i="7"/>
  <c r="AB178" i="7"/>
  <c r="AT178" i="7" s="1"/>
  <c r="AB179" i="7"/>
  <c r="AB180" i="7"/>
  <c r="AB181" i="7"/>
  <c r="AT181" i="7" s="1"/>
  <c r="AB182" i="7"/>
  <c r="AT182" i="7" s="1"/>
  <c r="AB183" i="7"/>
  <c r="AB184" i="7"/>
  <c r="AB185" i="7"/>
  <c r="AB186" i="7"/>
  <c r="AT186" i="7" s="1"/>
  <c r="AB187" i="7"/>
  <c r="AB188" i="7"/>
  <c r="AB189" i="7"/>
  <c r="AT189" i="7" s="1"/>
  <c r="AB190" i="7"/>
  <c r="AT190" i="7" s="1"/>
  <c r="AB191" i="7"/>
  <c r="AB192" i="7"/>
  <c r="AB193" i="7"/>
  <c r="AB194" i="7"/>
  <c r="AT194" i="7" s="1"/>
  <c r="AB195" i="7"/>
  <c r="AB196" i="7"/>
  <c r="AB197" i="7"/>
  <c r="AB198" i="7"/>
  <c r="AT198" i="7" s="1"/>
  <c r="AB199" i="7"/>
  <c r="AB200" i="7"/>
  <c r="AB201" i="7"/>
  <c r="AB202" i="7"/>
  <c r="AT202" i="7" s="1"/>
  <c r="AB203" i="7"/>
  <c r="AB204" i="7"/>
  <c r="AB205" i="7"/>
  <c r="AB206" i="7"/>
  <c r="AT206" i="7" s="1"/>
  <c r="AB207" i="7"/>
  <c r="AB208" i="7"/>
  <c r="AB209" i="7"/>
  <c r="AB210" i="7"/>
  <c r="AT210" i="7" s="1"/>
  <c r="AB211" i="7"/>
  <c r="AB212" i="7"/>
  <c r="AB213" i="7"/>
  <c r="AT213" i="7" s="1"/>
  <c r="AB214" i="7"/>
  <c r="AT214" i="7" s="1"/>
  <c r="AB215" i="7"/>
  <c r="AB216" i="7"/>
  <c r="AB217" i="7"/>
  <c r="AB218" i="7"/>
  <c r="AT218" i="7" s="1"/>
  <c r="AB219" i="7"/>
  <c r="AB220" i="7"/>
  <c r="AB221" i="7"/>
  <c r="AB222" i="7"/>
  <c r="AT222" i="7" s="1"/>
  <c r="AB223" i="7"/>
  <c r="AB224" i="7"/>
  <c r="AB225" i="7"/>
  <c r="AB226" i="7"/>
  <c r="AT226" i="7" s="1"/>
  <c r="AB227" i="7"/>
  <c r="AB228" i="7"/>
  <c r="AB229" i="7"/>
  <c r="AT229" i="7" s="1"/>
  <c r="AB230" i="7"/>
  <c r="AT230" i="7" s="1"/>
  <c r="AB231" i="7"/>
  <c r="AB232" i="7"/>
  <c r="AB233" i="7"/>
  <c r="AB234" i="7"/>
  <c r="AT234" i="7" s="1"/>
  <c r="AB104" i="7"/>
  <c r="AB112" i="7"/>
  <c r="AB120" i="7"/>
  <c r="AT120" i="7" s="1"/>
  <c r="AB128" i="7"/>
  <c r="AT128" i="7" s="1"/>
  <c r="AB136" i="7"/>
  <c r="AB144" i="7"/>
  <c r="AB152" i="7"/>
  <c r="AB160" i="7"/>
  <c r="AT160" i="7" s="1"/>
  <c r="AB168" i="7"/>
  <c r="AB235" i="7"/>
  <c r="AB236" i="7"/>
  <c r="AB237" i="7"/>
  <c r="AT237" i="7" s="1"/>
  <c r="AB238" i="7"/>
  <c r="AB239" i="7"/>
  <c r="AB240" i="7"/>
  <c r="AB241" i="7"/>
  <c r="AT241" i="7" s="1"/>
  <c r="AB242" i="7"/>
  <c r="AB243" i="7"/>
  <c r="AB244" i="7"/>
  <c r="AT244" i="7" s="1"/>
  <c r="AB245" i="7"/>
  <c r="AT245" i="7" s="1"/>
  <c r="AB246" i="7"/>
  <c r="AB98" i="7"/>
  <c r="AB106" i="7"/>
  <c r="AB114" i="7"/>
  <c r="AT114" i="7" s="1"/>
  <c r="AB122" i="7"/>
  <c r="AB130" i="7"/>
  <c r="AB138" i="7"/>
  <c r="AB146" i="7"/>
  <c r="AT146" i="7" s="1"/>
  <c r="AB154" i="7"/>
  <c r="AB162" i="7"/>
  <c r="AB170" i="7"/>
  <c r="AB100" i="7"/>
  <c r="AT100" i="7" s="1"/>
  <c r="AB108" i="7"/>
  <c r="AB116" i="7"/>
  <c r="AB124" i="7"/>
  <c r="AT124" i="7" s="1"/>
  <c r="AB132" i="7"/>
  <c r="AT132" i="7" s="1"/>
  <c r="AB140" i="7"/>
  <c r="AB148" i="7"/>
  <c r="AB156" i="7"/>
  <c r="AB164" i="7"/>
  <c r="AT164" i="7" s="1"/>
  <c r="AB102" i="7"/>
  <c r="AB110" i="7"/>
  <c r="AB118" i="7"/>
  <c r="AB126" i="7"/>
  <c r="AT126" i="7" s="1"/>
  <c r="AB134" i="7"/>
  <c r="AB142" i="7"/>
  <c r="AB150" i="7"/>
  <c r="AB158" i="7"/>
  <c r="AT158" i="7" s="1"/>
  <c r="AB166" i="7"/>
  <c r="AB247" i="7"/>
  <c r="AB248" i="7"/>
  <c r="AB249" i="7"/>
  <c r="AT249" i="7" s="1"/>
  <c r="AB250" i="7"/>
  <c r="AB251" i="7"/>
  <c r="AB252" i="7"/>
  <c r="AB253" i="7"/>
  <c r="AT253" i="7" s="1"/>
  <c r="AB254" i="7"/>
  <c r="AB255" i="7"/>
  <c r="AB256" i="7"/>
  <c r="AT256" i="7" s="1"/>
  <c r="AB257" i="7"/>
  <c r="AB258" i="7"/>
  <c r="AB259" i="7"/>
  <c r="AB260" i="7"/>
  <c r="AB261" i="7"/>
  <c r="AB262" i="7"/>
  <c r="AB263" i="7"/>
  <c r="AC2" i="7"/>
  <c r="AU2" i="7" s="1"/>
  <c r="AC3" i="7"/>
  <c r="AU3" i="7" s="1"/>
  <c r="AC4" i="7"/>
  <c r="AC5" i="7"/>
  <c r="AC6" i="7"/>
  <c r="AC7" i="7"/>
  <c r="AU7" i="7" s="1"/>
  <c r="AC8" i="7"/>
  <c r="AC9" i="7"/>
  <c r="AU9" i="7" s="1"/>
  <c r="AC10" i="7"/>
  <c r="AC11" i="7"/>
  <c r="AU11" i="7" s="1"/>
  <c r="AC12" i="7"/>
  <c r="AC13" i="7"/>
  <c r="AC14" i="7"/>
  <c r="AC15" i="7"/>
  <c r="AU15" i="7" s="1"/>
  <c r="AC16" i="7"/>
  <c r="AC17" i="7"/>
  <c r="AC18" i="7"/>
  <c r="AU18" i="7" s="1"/>
  <c r="AC19" i="7"/>
  <c r="AU19" i="7" s="1"/>
  <c r="AC20" i="7"/>
  <c r="AC21" i="7"/>
  <c r="AC22" i="7"/>
  <c r="AC23" i="7"/>
  <c r="AU23" i="7" s="1"/>
  <c r="AC24" i="7"/>
  <c r="AC25" i="7"/>
  <c r="AC26" i="7"/>
  <c r="AU26" i="7" s="1"/>
  <c r="AC27" i="7"/>
  <c r="AU27" i="7" s="1"/>
  <c r="AC28" i="7"/>
  <c r="AC29" i="7"/>
  <c r="AC30" i="7"/>
  <c r="AC31" i="7"/>
  <c r="AU31" i="7" s="1"/>
  <c r="AC32" i="7"/>
  <c r="AC33" i="7"/>
  <c r="AC34" i="7"/>
  <c r="AC35" i="7"/>
  <c r="AU35" i="7" s="1"/>
  <c r="AC36" i="7"/>
  <c r="AC37" i="7"/>
  <c r="AC38" i="7"/>
  <c r="AC39" i="7"/>
  <c r="AU39" i="7" s="1"/>
  <c r="AC40" i="7"/>
  <c r="AC41" i="7"/>
  <c r="AC43" i="7"/>
  <c r="AU43" i="7" s="1"/>
  <c r="AC45" i="7"/>
  <c r="AU45" i="7" s="1"/>
  <c r="AC46" i="7"/>
  <c r="AC47" i="7"/>
  <c r="AC48" i="7"/>
  <c r="AC49" i="7"/>
  <c r="AU49" i="7" s="1"/>
  <c r="AC50" i="7"/>
  <c r="AC51" i="7"/>
  <c r="AC52" i="7"/>
  <c r="AC53" i="7"/>
  <c r="AU53" i="7" s="1"/>
  <c r="AC54" i="7"/>
  <c r="AC55" i="7"/>
  <c r="AC56" i="7"/>
  <c r="AC57" i="7"/>
  <c r="AU57" i="7" s="1"/>
  <c r="AC58" i="7"/>
  <c r="AC59" i="7"/>
  <c r="AC60" i="7"/>
  <c r="AU60" i="7" s="1"/>
  <c r="AC61" i="7"/>
  <c r="AU61" i="7" s="1"/>
  <c r="AC62" i="7"/>
  <c r="AC63" i="7"/>
  <c r="AC64" i="7"/>
  <c r="AC42" i="7"/>
  <c r="AU42" i="7" s="1"/>
  <c r="AC97" i="7"/>
  <c r="AC98" i="7"/>
  <c r="AC99" i="7"/>
  <c r="AU99" i="7" s="1"/>
  <c r="AC100" i="7"/>
  <c r="AU100" i="7" s="1"/>
  <c r="AC101" i="7"/>
  <c r="AC102" i="7"/>
  <c r="AC103" i="7"/>
  <c r="AC104" i="7"/>
  <c r="AU104" i="7" s="1"/>
  <c r="AC105" i="7"/>
  <c r="AC106" i="7"/>
  <c r="AC107" i="7"/>
  <c r="AU107" i="7" s="1"/>
  <c r="AC108" i="7"/>
  <c r="AU108" i="7" s="1"/>
  <c r="AC109" i="7"/>
  <c r="AC110" i="7"/>
  <c r="AC111" i="7"/>
  <c r="AC112" i="7"/>
  <c r="AU112" i="7" s="1"/>
  <c r="AC113" i="7"/>
  <c r="AC114" i="7"/>
  <c r="AC115" i="7"/>
  <c r="AC116" i="7"/>
  <c r="AU116" i="7" s="1"/>
  <c r="AC117" i="7"/>
  <c r="AC118" i="7"/>
  <c r="AC119" i="7"/>
  <c r="AC120" i="7"/>
  <c r="AU120" i="7" s="1"/>
  <c r="AC121" i="7"/>
  <c r="AC122" i="7"/>
  <c r="AC123" i="7"/>
  <c r="AC124" i="7"/>
  <c r="AU124" i="7" s="1"/>
  <c r="AC125" i="7"/>
  <c r="AC126" i="7"/>
  <c r="AC127" i="7"/>
  <c r="AC128" i="7"/>
  <c r="AU128" i="7" s="1"/>
  <c r="AC129" i="7"/>
  <c r="AC130" i="7"/>
  <c r="AC131" i="7"/>
  <c r="AC132" i="7"/>
  <c r="AU132" i="7" s="1"/>
  <c r="AC133" i="7"/>
  <c r="AC134" i="7"/>
  <c r="AC135" i="7"/>
  <c r="AC136" i="7"/>
  <c r="AU136" i="7" s="1"/>
  <c r="AC137" i="7"/>
  <c r="AC138" i="7"/>
  <c r="AC139" i="7"/>
  <c r="AU139" i="7" s="1"/>
  <c r="AC140" i="7"/>
  <c r="AU140" i="7" s="1"/>
  <c r="AC141" i="7"/>
  <c r="AC142" i="7"/>
  <c r="AC143" i="7"/>
  <c r="AC144" i="7"/>
  <c r="AU144" i="7" s="1"/>
  <c r="AC145" i="7"/>
  <c r="AC146" i="7"/>
  <c r="AC147" i="7"/>
  <c r="AU147" i="7" s="1"/>
  <c r="AC148" i="7"/>
  <c r="AU148" i="7" s="1"/>
  <c r="AC149" i="7"/>
  <c r="AC150" i="7"/>
  <c r="AC151" i="7"/>
  <c r="AC152" i="7"/>
  <c r="AU152" i="7" s="1"/>
  <c r="AC153" i="7"/>
  <c r="AC154" i="7"/>
  <c r="AC155" i="7"/>
  <c r="AU155" i="7" s="1"/>
  <c r="AC156" i="7"/>
  <c r="AU156" i="7" s="1"/>
  <c r="AC157" i="7"/>
  <c r="AC158" i="7"/>
  <c r="AC159" i="7"/>
  <c r="AC160" i="7"/>
  <c r="AU160" i="7" s="1"/>
  <c r="AC161" i="7"/>
  <c r="AC162" i="7"/>
  <c r="AC163" i="7"/>
  <c r="AU163" i="7" s="1"/>
  <c r="AC164" i="7"/>
  <c r="AU164" i="7" s="1"/>
  <c r="AC165" i="7"/>
  <c r="AC166" i="7"/>
  <c r="AC167" i="7"/>
  <c r="AC168" i="7"/>
  <c r="AU168" i="7" s="1"/>
  <c r="AC169" i="7"/>
  <c r="AC170" i="7"/>
  <c r="AC65" i="7"/>
  <c r="AU65" i="7" s="1"/>
  <c r="AC67" i="7"/>
  <c r="AU67" i="7" s="1"/>
  <c r="AC69" i="7"/>
  <c r="AC71" i="7"/>
  <c r="AC73" i="7"/>
  <c r="AC75" i="7"/>
  <c r="AU75" i="7" s="1"/>
  <c r="AC77" i="7"/>
  <c r="AC79" i="7"/>
  <c r="AC81" i="7"/>
  <c r="AU81" i="7" s="1"/>
  <c r="AC83" i="7"/>
  <c r="AU83" i="7" s="1"/>
  <c r="AC85" i="7"/>
  <c r="AC87" i="7"/>
  <c r="AC89" i="7"/>
  <c r="AC91" i="7"/>
  <c r="AU91" i="7" s="1"/>
  <c r="AC93" i="7"/>
  <c r="AC95" i="7"/>
  <c r="AC44" i="7"/>
  <c r="AU44" i="7" s="1"/>
  <c r="AC72" i="7"/>
  <c r="AU72" i="7" s="1"/>
  <c r="AC80" i="7"/>
  <c r="AC88" i="7"/>
  <c r="AC96" i="7"/>
  <c r="AC66" i="7"/>
  <c r="AU66" i="7" s="1"/>
  <c r="AC74" i="7"/>
  <c r="AC82" i="7"/>
  <c r="AC90" i="7"/>
  <c r="AU90" i="7" s="1"/>
  <c r="AC68" i="7"/>
  <c r="AU68" i="7" s="1"/>
  <c r="AC76" i="7"/>
  <c r="AC84" i="7"/>
  <c r="AC92" i="7"/>
  <c r="AC94" i="7"/>
  <c r="AU94" i="7" s="1"/>
  <c r="AC172" i="7"/>
  <c r="AC174" i="7"/>
  <c r="AC176" i="7"/>
  <c r="AC178" i="7"/>
  <c r="AU178" i="7" s="1"/>
  <c r="AC180" i="7"/>
  <c r="AC182" i="7"/>
  <c r="AC184" i="7"/>
  <c r="AC186" i="7"/>
  <c r="AU186" i="7" s="1"/>
  <c r="AC188" i="7"/>
  <c r="AC190" i="7"/>
  <c r="AC192" i="7"/>
  <c r="AC194" i="7"/>
  <c r="AU194" i="7" s="1"/>
  <c r="AC196" i="7"/>
  <c r="AC198" i="7"/>
  <c r="AC200" i="7"/>
  <c r="AC202" i="7"/>
  <c r="AU202" i="7" s="1"/>
  <c r="AC204" i="7"/>
  <c r="AC206" i="7"/>
  <c r="AC208" i="7"/>
  <c r="AU208" i="7" s="1"/>
  <c r="AC210" i="7"/>
  <c r="AU210" i="7" s="1"/>
  <c r="AC212" i="7"/>
  <c r="AC214" i="7"/>
  <c r="AC216" i="7"/>
  <c r="AC218" i="7"/>
  <c r="AU218" i="7" s="1"/>
  <c r="AC220" i="7"/>
  <c r="AC222" i="7"/>
  <c r="AC224" i="7"/>
  <c r="AU224" i="7" s="1"/>
  <c r="AC226" i="7"/>
  <c r="AU226" i="7" s="1"/>
  <c r="AC228" i="7"/>
  <c r="AC230" i="7"/>
  <c r="AC232" i="7"/>
  <c r="AC70" i="7"/>
  <c r="AU70" i="7" s="1"/>
  <c r="AC235" i="7"/>
  <c r="AC236" i="7"/>
  <c r="AC237" i="7"/>
  <c r="AC238" i="7"/>
  <c r="AU238" i="7" s="1"/>
  <c r="AC239" i="7"/>
  <c r="AC240" i="7"/>
  <c r="AC241" i="7"/>
  <c r="AC242" i="7"/>
  <c r="AU242" i="7" s="1"/>
  <c r="AC243" i="7"/>
  <c r="AC244" i="7"/>
  <c r="AC245" i="7"/>
  <c r="AC246" i="7"/>
  <c r="AU246" i="7" s="1"/>
  <c r="AC247" i="7"/>
  <c r="AC248" i="7"/>
  <c r="AC249" i="7"/>
  <c r="AC250" i="7"/>
  <c r="AU250" i="7" s="1"/>
  <c r="AC251" i="7"/>
  <c r="AC252" i="7"/>
  <c r="AC253" i="7"/>
  <c r="AC254" i="7"/>
  <c r="AU254" i="7" s="1"/>
  <c r="AC255" i="7"/>
  <c r="AC78" i="7"/>
  <c r="AC171" i="7"/>
  <c r="AC173" i="7"/>
  <c r="AU173" i="7" s="1"/>
  <c r="AC175" i="7"/>
  <c r="AC177" i="7"/>
  <c r="AC179" i="7"/>
  <c r="AU179" i="7" s="1"/>
  <c r="AC181" i="7"/>
  <c r="AU181" i="7" s="1"/>
  <c r="AC183" i="7"/>
  <c r="AC185" i="7"/>
  <c r="AC187" i="7"/>
  <c r="AC189" i="7"/>
  <c r="AU189" i="7" s="1"/>
  <c r="AC191" i="7"/>
  <c r="AC193" i="7"/>
  <c r="AC195" i="7"/>
  <c r="AC197" i="7"/>
  <c r="AU197" i="7" s="1"/>
  <c r="AC199" i="7"/>
  <c r="AC201" i="7"/>
  <c r="AC203" i="7"/>
  <c r="AC205" i="7"/>
  <c r="AU205" i="7" s="1"/>
  <c r="AC207" i="7"/>
  <c r="AC209" i="7"/>
  <c r="AC211" i="7"/>
  <c r="AC213" i="7"/>
  <c r="AU213" i="7" s="1"/>
  <c r="AC215" i="7"/>
  <c r="AC217" i="7"/>
  <c r="AC219" i="7"/>
  <c r="AC221" i="7"/>
  <c r="AU221" i="7" s="1"/>
  <c r="AC223" i="7"/>
  <c r="AC225" i="7"/>
  <c r="AC227" i="7"/>
  <c r="AC229" i="7"/>
  <c r="AU229" i="7" s="1"/>
  <c r="AC231" i="7"/>
  <c r="AC233" i="7"/>
  <c r="AC234" i="7"/>
  <c r="AC86" i="7"/>
  <c r="AU86" i="7" s="1"/>
  <c r="AC256" i="7"/>
  <c r="AC257" i="7"/>
  <c r="AC258" i="7"/>
  <c r="AC259" i="7"/>
  <c r="AC260" i="7"/>
  <c r="AC261" i="7"/>
  <c r="AC262" i="7"/>
  <c r="AC263" i="7"/>
  <c r="AI44" i="7"/>
  <c r="AI45" i="7"/>
  <c r="AI46" i="7"/>
  <c r="BA46" i="7" s="1"/>
  <c r="AI47" i="7"/>
  <c r="BA47" i="7" s="1"/>
  <c r="AI48" i="7"/>
  <c r="AI49" i="7"/>
  <c r="AI50" i="7"/>
  <c r="AI51" i="7"/>
  <c r="BA51" i="7" s="1"/>
  <c r="AI52" i="7"/>
  <c r="AI53" i="7"/>
  <c r="AI54" i="7"/>
  <c r="BA54" i="7" s="1"/>
  <c r="AI55" i="7"/>
  <c r="BA55" i="7" s="1"/>
  <c r="AI56" i="7"/>
  <c r="AI57" i="7"/>
  <c r="AI58" i="7"/>
  <c r="AI59" i="7"/>
  <c r="BA59" i="7" s="1"/>
  <c r="AI60" i="7"/>
  <c r="AI61" i="7"/>
  <c r="AI62" i="7"/>
  <c r="BA62" i="7" s="1"/>
  <c r="AI63" i="7"/>
  <c r="BA63" i="7" s="1"/>
  <c r="AI41" i="7"/>
  <c r="AI43" i="7"/>
  <c r="AI2" i="7"/>
  <c r="BA2" i="7" s="1"/>
  <c r="AI3" i="7"/>
  <c r="BA3" i="7" s="1"/>
  <c r="AI4" i="7"/>
  <c r="AI5" i="7"/>
  <c r="BA5" i="7" s="1"/>
  <c r="AI6" i="7"/>
  <c r="AI7" i="7"/>
  <c r="BA7" i="7" s="1"/>
  <c r="AI8" i="7"/>
  <c r="AI9" i="7"/>
  <c r="AI10" i="7"/>
  <c r="AI11" i="7"/>
  <c r="BA11" i="7" s="1"/>
  <c r="AI12" i="7"/>
  <c r="AI13" i="7"/>
  <c r="AI14" i="7"/>
  <c r="AI15" i="7"/>
  <c r="BA15" i="7" s="1"/>
  <c r="AI16" i="7"/>
  <c r="AI17" i="7"/>
  <c r="AI18" i="7"/>
  <c r="AI19" i="7"/>
  <c r="BA19" i="7" s="1"/>
  <c r="AI20" i="7"/>
  <c r="AI21" i="7"/>
  <c r="AI22" i="7"/>
  <c r="BA22" i="7" s="1"/>
  <c r="AI23" i="7"/>
  <c r="BA23" i="7" s="1"/>
  <c r="AI24" i="7"/>
  <c r="AI25" i="7"/>
  <c r="AI26" i="7"/>
  <c r="AI27" i="7"/>
  <c r="BA27" i="7" s="1"/>
  <c r="AI28" i="7"/>
  <c r="AI29" i="7"/>
  <c r="AI30" i="7"/>
  <c r="BA30" i="7" s="1"/>
  <c r="AI31" i="7"/>
  <c r="BA31" i="7" s="1"/>
  <c r="AI32" i="7"/>
  <c r="AI33" i="7"/>
  <c r="AI34" i="7"/>
  <c r="AI35" i="7"/>
  <c r="BA35" i="7" s="1"/>
  <c r="AI36" i="7"/>
  <c r="AI37" i="7"/>
  <c r="AI38" i="7"/>
  <c r="BA38" i="7" s="1"/>
  <c r="AI39" i="7"/>
  <c r="BA39" i="7" s="1"/>
  <c r="AI42" i="7"/>
  <c r="AI64" i="7"/>
  <c r="AI65" i="7"/>
  <c r="AI66" i="7"/>
  <c r="BA66" i="7" s="1"/>
  <c r="AI67" i="7"/>
  <c r="AI68" i="7"/>
  <c r="AI69" i="7"/>
  <c r="BA69" i="7" s="1"/>
  <c r="AI70" i="7"/>
  <c r="BA70" i="7" s="1"/>
  <c r="AI71" i="7"/>
  <c r="AI72" i="7"/>
  <c r="AI73" i="7"/>
  <c r="AI74" i="7"/>
  <c r="BA74" i="7" s="1"/>
  <c r="AI75" i="7"/>
  <c r="AI76" i="7"/>
  <c r="AI77" i="7"/>
  <c r="BA77" i="7" s="1"/>
  <c r="AI78" i="7"/>
  <c r="BA78" i="7" s="1"/>
  <c r="AI79" i="7"/>
  <c r="AI80" i="7"/>
  <c r="AI81" i="7"/>
  <c r="AI82" i="7"/>
  <c r="BA82" i="7" s="1"/>
  <c r="AI83" i="7"/>
  <c r="AI84" i="7"/>
  <c r="AI85" i="7"/>
  <c r="AI86" i="7"/>
  <c r="BA86" i="7" s="1"/>
  <c r="AI87" i="7"/>
  <c r="AI88" i="7"/>
  <c r="AI89" i="7"/>
  <c r="AI90" i="7"/>
  <c r="BA90" i="7" s="1"/>
  <c r="AI91" i="7"/>
  <c r="AI92" i="7"/>
  <c r="AI93" i="7"/>
  <c r="AI94" i="7"/>
  <c r="BA94" i="7" s="1"/>
  <c r="AI95" i="7"/>
  <c r="AI40" i="7"/>
  <c r="AI96" i="7"/>
  <c r="AI97" i="7"/>
  <c r="BA97" i="7" s="1"/>
  <c r="AI98" i="7"/>
  <c r="AI99" i="7"/>
  <c r="AI100" i="7"/>
  <c r="BA100" i="7" s="1"/>
  <c r="AI101" i="7"/>
  <c r="BA101" i="7" s="1"/>
  <c r="AI102" i="7"/>
  <c r="AI103" i="7"/>
  <c r="AI104" i="7"/>
  <c r="AI105" i="7"/>
  <c r="BA105" i="7" s="1"/>
  <c r="AI106" i="7"/>
  <c r="AI107" i="7"/>
  <c r="AI108" i="7"/>
  <c r="BA108" i="7" s="1"/>
  <c r="AI109" i="7"/>
  <c r="BA109" i="7" s="1"/>
  <c r="AI110" i="7"/>
  <c r="AI111" i="7"/>
  <c r="AI112" i="7"/>
  <c r="AI113" i="7"/>
  <c r="BA113" i="7" s="1"/>
  <c r="AI114" i="7"/>
  <c r="AI115" i="7"/>
  <c r="AI116" i="7"/>
  <c r="BA116" i="7" s="1"/>
  <c r="AI117" i="7"/>
  <c r="BA117" i="7" s="1"/>
  <c r="AI118" i="7"/>
  <c r="AI119" i="7"/>
  <c r="AI120" i="7"/>
  <c r="AI121" i="7"/>
  <c r="BA121" i="7" s="1"/>
  <c r="AI122" i="7"/>
  <c r="AI123" i="7"/>
  <c r="AI124" i="7"/>
  <c r="BA124" i="7" s="1"/>
  <c r="AI125" i="7"/>
  <c r="BA125" i="7" s="1"/>
  <c r="AI126" i="7"/>
  <c r="AI127" i="7"/>
  <c r="AI128" i="7"/>
  <c r="AI129" i="7"/>
  <c r="BA129" i="7" s="1"/>
  <c r="AI130" i="7"/>
  <c r="AI131" i="7"/>
  <c r="AI132" i="7"/>
  <c r="BA132" i="7" s="1"/>
  <c r="AI133" i="7"/>
  <c r="BA133" i="7" s="1"/>
  <c r="AI134" i="7"/>
  <c r="AI135" i="7"/>
  <c r="AI136" i="7"/>
  <c r="AI137" i="7"/>
  <c r="BA137" i="7" s="1"/>
  <c r="AI138" i="7"/>
  <c r="AI139" i="7"/>
  <c r="AI140" i="7"/>
  <c r="BA140" i="7" s="1"/>
  <c r="AI141" i="7"/>
  <c r="BA141" i="7" s="1"/>
  <c r="AI142" i="7"/>
  <c r="AI143" i="7"/>
  <c r="AI144" i="7"/>
  <c r="AI145" i="7"/>
  <c r="BA145" i="7" s="1"/>
  <c r="AI146" i="7"/>
  <c r="AI147" i="7"/>
  <c r="AI148" i="7"/>
  <c r="AI149" i="7"/>
  <c r="BA149" i="7" s="1"/>
  <c r="AI150" i="7"/>
  <c r="AI151" i="7"/>
  <c r="AI152" i="7"/>
  <c r="AI153" i="7"/>
  <c r="BA153" i="7" s="1"/>
  <c r="AI154" i="7"/>
  <c r="AI155" i="7"/>
  <c r="AI156" i="7"/>
  <c r="AI157" i="7"/>
  <c r="BA157" i="7" s="1"/>
  <c r="AI158" i="7"/>
  <c r="AI159" i="7"/>
  <c r="AI160" i="7"/>
  <c r="AI161" i="7"/>
  <c r="BA161" i="7" s="1"/>
  <c r="AI162" i="7"/>
  <c r="AI163" i="7"/>
  <c r="AI164" i="7"/>
  <c r="AI165" i="7"/>
  <c r="BA165" i="7" s="1"/>
  <c r="AI166" i="7"/>
  <c r="AI167" i="7"/>
  <c r="AI168" i="7"/>
  <c r="AI169" i="7"/>
  <c r="BA169" i="7" s="1"/>
  <c r="AI170" i="7"/>
  <c r="AI171" i="7"/>
  <c r="AI172" i="7"/>
  <c r="BA172" i="7" s="1"/>
  <c r="AI173" i="7"/>
  <c r="BA173" i="7" s="1"/>
  <c r="AI174" i="7"/>
  <c r="AI175" i="7"/>
  <c r="AI176" i="7"/>
  <c r="AI177" i="7"/>
  <c r="BA177" i="7" s="1"/>
  <c r="AI178" i="7"/>
  <c r="AI179" i="7"/>
  <c r="AI180" i="7"/>
  <c r="BA180" i="7" s="1"/>
  <c r="AI181" i="7"/>
  <c r="BA181" i="7" s="1"/>
  <c r="AI182" i="7"/>
  <c r="AI183" i="7"/>
  <c r="AI184" i="7"/>
  <c r="AI185" i="7"/>
  <c r="BA185" i="7" s="1"/>
  <c r="AI186" i="7"/>
  <c r="AI187" i="7"/>
  <c r="AI188" i="7"/>
  <c r="BA188" i="7" s="1"/>
  <c r="AI189" i="7"/>
  <c r="BA189" i="7" s="1"/>
  <c r="AI190" i="7"/>
  <c r="AI191" i="7"/>
  <c r="AI192" i="7"/>
  <c r="AI193" i="7"/>
  <c r="BA193" i="7" s="1"/>
  <c r="AI194" i="7"/>
  <c r="AI195" i="7"/>
  <c r="AI196" i="7"/>
  <c r="BA196" i="7" s="1"/>
  <c r="AI197" i="7"/>
  <c r="BA197" i="7" s="1"/>
  <c r="AI198" i="7"/>
  <c r="AI199" i="7"/>
  <c r="AI200" i="7"/>
  <c r="AI201" i="7"/>
  <c r="BA201" i="7" s="1"/>
  <c r="AI202" i="7"/>
  <c r="AI203" i="7"/>
  <c r="AI204" i="7"/>
  <c r="BA204" i="7" s="1"/>
  <c r="AI205" i="7"/>
  <c r="BA205" i="7" s="1"/>
  <c r="AI206" i="7"/>
  <c r="AI207" i="7"/>
  <c r="AI208" i="7"/>
  <c r="AI209" i="7"/>
  <c r="BA209" i="7" s="1"/>
  <c r="AI210" i="7"/>
  <c r="AI211" i="7"/>
  <c r="AI212" i="7"/>
  <c r="BA212" i="7" s="1"/>
  <c r="AI213" i="7"/>
  <c r="BA213" i="7" s="1"/>
  <c r="AI214" i="7"/>
  <c r="AI215" i="7"/>
  <c r="AI216" i="7"/>
  <c r="AI217" i="7"/>
  <c r="BA217" i="7" s="1"/>
  <c r="AI218" i="7"/>
  <c r="AI219" i="7"/>
  <c r="AI220" i="7"/>
  <c r="BA220" i="7" s="1"/>
  <c r="AI221" i="7"/>
  <c r="BA221" i="7" s="1"/>
  <c r="AI222" i="7"/>
  <c r="AI223" i="7"/>
  <c r="AI224" i="7"/>
  <c r="AI225" i="7"/>
  <c r="BA225" i="7" s="1"/>
  <c r="AI226" i="7"/>
  <c r="AI227" i="7"/>
  <c r="AI228" i="7"/>
  <c r="AI229" i="7"/>
  <c r="BA229" i="7" s="1"/>
  <c r="AI230" i="7"/>
  <c r="AI231" i="7"/>
  <c r="AI232" i="7"/>
  <c r="AI233" i="7"/>
  <c r="BA233" i="7" s="1"/>
  <c r="AI234" i="7"/>
  <c r="AI235" i="7"/>
  <c r="AI236" i="7"/>
  <c r="BA236" i="7" s="1"/>
  <c r="AI237" i="7"/>
  <c r="BA237" i="7" s="1"/>
  <c r="AI238" i="7"/>
  <c r="AI239" i="7"/>
  <c r="AI240" i="7"/>
  <c r="AI241" i="7"/>
  <c r="BA241" i="7" s="1"/>
  <c r="AI242" i="7"/>
  <c r="AI243" i="7"/>
  <c r="AI244" i="7"/>
  <c r="BA244" i="7" s="1"/>
  <c r="AI245" i="7"/>
  <c r="BA245" i="7" s="1"/>
  <c r="AI246" i="7"/>
  <c r="AI247" i="7"/>
  <c r="AI248" i="7"/>
  <c r="AI249" i="7"/>
  <c r="BA249" i="7" s="1"/>
  <c r="AI250" i="7"/>
  <c r="AI251" i="7"/>
  <c r="AI252" i="7"/>
  <c r="AI253" i="7"/>
  <c r="BA253" i="7" s="1"/>
  <c r="AI254" i="7"/>
  <c r="AI255" i="7"/>
  <c r="AI256" i="7"/>
  <c r="AI257" i="7"/>
  <c r="AI258" i="7"/>
  <c r="AI259" i="7"/>
  <c r="AI260" i="7"/>
  <c r="AI261" i="7"/>
  <c r="AI262" i="7"/>
  <c r="AI263" i="7"/>
  <c r="AE2" i="7"/>
  <c r="AE3" i="7"/>
  <c r="AW3" i="7" s="1"/>
  <c r="AE4" i="7"/>
  <c r="AE5" i="7"/>
  <c r="AW5" i="7" s="1"/>
  <c r="AE6" i="7"/>
  <c r="AW6" i="7" s="1"/>
  <c r="AE7" i="7"/>
  <c r="AW7" i="7" s="1"/>
  <c r="AE8" i="7"/>
  <c r="AE9" i="7"/>
  <c r="AE10" i="7"/>
  <c r="AE11" i="7"/>
  <c r="AW11" i="7" s="1"/>
  <c r="AE12" i="7"/>
  <c r="AE13" i="7"/>
  <c r="AE14" i="7"/>
  <c r="AW14" i="7" s="1"/>
  <c r="AE15" i="7"/>
  <c r="AW15" i="7" s="1"/>
  <c r="AE16" i="7"/>
  <c r="AE17" i="7"/>
  <c r="AE18" i="7"/>
  <c r="AE19" i="7"/>
  <c r="AW19" i="7" s="1"/>
  <c r="AE20" i="7"/>
  <c r="AE21" i="7"/>
  <c r="AE22" i="7"/>
  <c r="AW22" i="7" s="1"/>
  <c r="AE23" i="7"/>
  <c r="AW23" i="7" s="1"/>
  <c r="AE24" i="7"/>
  <c r="AE25" i="7"/>
  <c r="AE26" i="7"/>
  <c r="AE27" i="7"/>
  <c r="AW27" i="7" s="1"/>
  <c r="AE28" i="7"/>
  <c r="AE29" i="7"/>
  <c r="AE30" i="7"/>
  <c r="AE31" i="7"/>
  <c r="AW31" i="7" s="1"/>
  <c r="AE32" i="7"/>
  <c r="AE33" i="7"/>
  <c r="AE34" i="7"/>
  <c r="AE35" i="7"/>
  <c r="AW35" i="7" s="1"/>
  <c r="AE36" i="7"/>
  <c r="AE37" i="7"/>
  <c r="AE38" i="7"/>
  <c r="AW38" i="7" s="1"/>
  <c r="AE39" i="7"/>
  <c r="AW39" i="7" s="1"/>
  <c r="AE40" i="7"/>
  <c r="AE42" i="7"/>
  <c r="AE44" i="7"/>
  <c r="AE45" i="7"/>
  <c r="AW45" i="7" s="1"/>
  <c r="AE46" i="7"/>
  <c r="AE47" i="7"/>
  <c r="AE48" i="7"/>
  <c r="AW48" i="7" s="1"/>
  <c r="AE49" i="7"/>
  <c r="AW49" i="7" s="1"/>
  <c r="AE50" i="7"/>
  <c r="AE51" i="7"/>
  <c r="AE52" i="7"/>
  <c r="AE53" i="7"/>
  <c r="AW53" i="7" s="1"/>
  <c r="AE54" i="7"/>
  <c r="AE55" i="7"/>
  <c r="AE56" i="7"/>
  <c r="AW56" i="7" s="1"/>
  <c r="AE57" i="7"/>
  <c r="AW57" i="7" s="1"/>
  <c r="AE58" i="7"/>
  <c r="AE59" i="7"/>
  <c r="AE60" i="7"/>
  <c r="AE61" i="7"/>
  <c r="AW61" i="7" s="1"/>
  <c r="AE62" i="7"/>
  <c r="AE63" i="7"/>
  <c r="AE64" i="7"/>
  <c r="AE41" i="7"/>
  <c r="AW41" i="7" s="1"/>
  <c r="AE43" i="7"/>
  <c r="AE65" i="7"/>
  <c r="AE66" i="7"/>
  <c r="AE67" i="7"/>
  <c r="AW67" i="7" s="1"/>
  <c r="AE68" i="7"/>
  <c r="AE69" i="7"/>
  <c r="AE70" i="7"/>
  <c r="AW70" i="7" s="1"/>
  <c r="AE71" i="7"/>
  <c r="AW71" i="7" s="1"/>
  <c r="AE72" i="7"/>
  <c r="AE73" i="7"/>
  <c r="AE74" i="7"/>
  <c r="AE75" i="7"/>
  <c r="AW75" i="7" s="1"/>
  <c r="AE76" i="7"/>
  <c r="AE77" i="7"/>
  <c r="AE78" i="7"/>
  <c r="AW78" i="7" s="1"/>
  <c r="AE79" i="7"/>
  <c r="AW79" i="7" s="1"/>
  <c r="AE80" i="7"/>
  <c r="AE81" i="7"/>
  <c r="AE82" i="7"/>
  <c r="AE83" i="7"/>
  <c r="AW83" i="7" s="1"/>
  <c r="AE84" i="7"/>
  <c r="AE85" i="7"/>
  <c r="AE86" i="7"/>
  <c r="AE87" i="7"/>
  <c r="AW87" i="7" s="1"/>
  <c r="AE88" i="7"/>
  <c r="AE89" i="7"/>
  <c r="AE90" i="7"/>
  <c r="AE91" i="7"/>
  <c r="AW91" i="7" s="1"/>
  <c r="AE92" i="7"/>
  <c r="AE93" i="7"/>
  <c r="AE94" i="7"/>
  <c r="AE95" i="7"/>
  <c r="AW95" i="7" s="1"/>
  <c r="AE96" i="7"/>
  <c r="AE97" i="7"/>
  <c r="AE98" i="7"/>
  <c r="AE99" i="7"/>
  <c r="AW99" i="7" s="1"/>
  <c r="AE100" i="7"/>
  <c r="AE101" i="7"/>
  <c r="AE102" i="7"/>
  <c r="AE103" i="7"/>
  <c r="AW103" i="7" s="1"/>
  <c r="AE104" i="7"/>
  <c r="AE105" i="7"/>
  <c r="AE106" i="7"/>
  <c r="AE107" i="7"/>
  <c r="AW107" i="7" s="1"/>
  <c r="AE108" i="7"/>
  <c r="AE109" i="7"/>
  <c r="AE110" i="7"/>
  <c r="AE111" i="7"/>
  <c r="AW111" i="7" s="1"/>
  <c r="AE112" i="7"/>
  <c r="AE113" i="7"/>
  <c r="AE114" i="7"/>
  <c r="AE115" i="7"/>
  <c r="AW115" i="7" s="1"/>
  <c r="AE116" i="7"/>
  <c r="AE117" i="7"/>
  <c r="AE118" i="7"/>
  <c r="AW118" i="7" s="1"/>
  <c r="AE119" i="7"/>
  <c r="AW119" i="7" s="1"/>
  <c r="AE120" i="7"/>
  <c r="AE121" i="7"/>
  <c r="AE122" i="7"/>
  <c r="AE123" i="7"/>
  <c r="AW123" i="7" s="1"/>
  <c r="AE124" i="7"/>
  <c r="AE125" i="7"/>
  <c r="AE126" i="7"/>
  <c r="AW126" i="7" s="1"/>
  <c r="AE127" i="7"/>
  <c r="AW127" i="7" s="1"/>
  <c r="AE128" i="7"/>
  <c r="AE129" i="7"/>
  <c r="AE130" i="7"/>
  <c r="AE131" i="7"/>
  <c r="AW131" i="7" s="1"/>
  <c r="AE132" i="7"/>
  <c r="AE133" i="7"/>
  <c r="AE134" i="7"/>
  <c r="AW134" i="7" s="1"/>
  <c r="AE135" i="7"/>
  <c r="AW135" i="7" s="1"/>
  <c r="AE136" i="7"/>
  <c r="AE137" i="7"/>
  <c r="AE138" i="7"/>
  <c r="AE139" i="7"/>
  <c r="AW139" i="7" s="1"/>
  <c r="AE140" i="7"/>
  <c r="AE141" i="7"/>
  <c r="AE142" i="7"/>
  <c r="AW142" i="7" s="1"/>
  <c r="AE143" i="7"/>
  <c r="AW143" i="7" s="1"/>
  <c r="AE144" i="7"/>
  <c r="AE145" i="7"/>
  <c r="AE146" i="7"/>
  <c r="AE147" i="7"/>
  <c r="AW147" i="7" s="1"/>
  <c r="AE148" i="7"/>
  <c r="AE149" i="7"/>
  <c r="AE150" i="7"/>
  <c r="AW150" i="7" s="1"/>
  <c r="AE151" i="7"/>
  <c r="AW151" i="7" s="1"/>
  <c r="AE152" i="7"/>
  <c r="AE153" i="7"/>
  <c r="AE154" i="7"/>
  <c r="AE155" i="7"/>
  <c r="AW155" i="7" s="1"/>
  <c r="AE156" i="7"/>
  <c r="AE157" i="7"/>
  <c r="AE158" i="7"/>
  <c r="AE159" i="7"/>
  <c r="AW159" i="7" s="1"/>
  <c r="AE160" i="7"/>
  <c r="AE161" i="7"/>
  <c r="AE162" i="7"/>
  <c r="AE163" i="7"/>
  <c r="AW163" i="7" s="1"/>
  <c r="AE164" i="7"/>
  <c r="AE165" i="7"/>
  <c r="AE166" i="7"/>
  <c r="AW166" i="7" s="1"/>
  <c r="AE167" i="7"/>
  <c r="AW167" i="7" s="1"/>
  <c r="AE168" i="7"/>
  <c r="AE169" i="7"/>
  <c r="AE170" i="7"/>
  <c r="AE171" i="7"/>
  <c r="AW171" i="7" s="1"/>
  <c r="AE172" i="7"/>
  <c r="AE173" i="7"/>
  <c r="AE174" i="7"/>
  <c r="AW174" i="7" s="1"/>
  <c r="AE175" i="7"/>
  <c r="AW175" i="7" s="1"/>
  <c r="AE176" i="7"/>
  <c r="AE177" i="7"/>
  <c r="AE178" i="7"/>
  <c r="AE179" i="7"/>
  <c r="AW179" i="7" s="1"/>
  <c r="AE180" i="7"/>
  <c r="AE181" i="7"/>
  <c r="AE182" i="7"/>
  <c r="AW182" i="7" s="1"/>
  <c r="AE183" i="7"/>
  <c r="AW183" i="7" s="1"/>
  <c r="AE184" i="7"/>
  <c r="AE185" i="7"/>
  <c r="AE186" i="7"/>
  <c r="AE187" i="7"/>
  <c r="AW187" i="7" s="1"/>
  <c r="AE188" i="7"/>
  <c r="AE189" i="7"/>
  <c r="AE190" i="7"/>
  <c r="AW190" i="7" s="1"/>
  <c r="AE191" i="7"/>
  <c r="AW191" i="7" s="1"/>
  <c r="AE192" i="7"/>
  <c r="AE193" i="7"/>
  <c r="AE194" i="7"/>
  <c r="AE195" i="7"/>
  <c r="AW195" i="7" s="1"/>
  <c r="AE196" i="7"/>
  <c r="AE197" i="7"/>
  <c r="AE198" i="7"/>
  <c r="AE199" i="7"/>
  <c r="AW199" i="7" s="1"/>
  <c r="AE200" i="7"/>
  <c r="AE201" i="7"/>
  <c r="AW201" i="7" s="1"/>
  <c r="AE202" i="7"/>
  <c r="AE203" i="7"/>
  <c r="AW203" i="7" s="1"/>
  <c r="AE204" i="7"/>
  <c r="AE205" i="7"/>
  <c r="AE206" i="7"/>
  <c r="AW206" i="7" s="1"/>
  <c r="AE207" i="7"/>
  <c r="AW207" i="7" s="1"/>
  <c r="AE208" i="7"/>
  <c r="AE209" i="7"/>
  <c r="AE210" i="7"/>
  <c r="AE211" i="7"/>
  <c r="AW211" i="7" s="1"/>
  <c r="AE212" i="7"/>
  <c r="AE213" i="7"/>
  <c r="AE214" i="7"/>
  <c r="AE215" i="7"/>
  <c r="AW215" i="7" s="1"/>
  <c r="AE216" i="7"/>
  <c r="AE217" i="7"/>
  <c r="AE218" i="7"/>
  <c r="AE219" i="7"/>
  <c r="AW219" i="7" s="1"/>
  <c r="AE220" i="7"/>
  <c r="AE221" i="7"/>
  <c r="AE222" i="7"/>
  <c r="AW222" i="7" s="1"/>
  <c r="AE223" i="7"/>
  <c r="AW223" i="7" s="1"/>
  <c r="AE224" i="7"/>
  <c r="AE225" i="7"/>
  <c r="AE226" i="7"/>
  <c r="AE227" i="7"/>
  <c r="AW227" i="7" s="1"/>
  <c r="AE228" i="7"/>
  <c r="AE229" i="7"/>
  <c r="AW229" i="7" s="1"/>
  <c r="AE230" i="7"/>
  <c r="AE231" i="7"/>
  <c r="AW231" i="7" s="1"/>
  <c r="AE232" i="7"/>
  <c r="AE233" i="7"/>
  <c r="AE234" i="7"/>
  <c r="AE235" i="7"/>
  <c r="AW235" i="7" s="1"/>
  <c r="AE236" i="7"/>
  <c r="AE237" i="7"/>
  <c r="AE238" i="7"/>
  <c r="AW238" i="7" s="1"/>
  <c r="AE239" i="7"/>
  <c r="AW239" i="7" s="1"/>
  <c r="AE240" i="7"/>
  <c r="AE241" i="7"/>
  <c r="AW241" i="7" s="1"/>
  <c r="AE242" i="7"/>
  <c r="AE243" i="7"/>
  <c r="AW243" i="7" s="1"/>
  <c r="AE244" i="7"/>
  <c r="AE245" i="7"/>
  <c r="AE246" i="7"/>
  <c r="AW246" i="7" s="1"/>
  <c r="AE247" i="7"/>
  <c r="AW247" i="7" s="1"/>
  <c r="AE248" i="7"/>
  <c r="AE249" i="7"/>
  <c r="AE250" i="7"/>
  <c r="AE251" i="7"/>
  <c r="AW251" i="7" s="1"/>
  <c r="AE252" i="7"/>
  <c r="AE253" i="7"/>
  <c r="AE254" i="7"/>
  <c r="AW254" i="7" s="1"/>
  <c r="AE255" i="7"/>
  <c r="AW255" i="7" s="1"/>
  <c r="AE256" i="7"/>
  <c r="AW256" i="7" s="1"/>
  <c r="AE257" i="7"/>
  <c r="AE258" i="7"/>
  <c r="AE259" i="7"/>
  <c r="AE260" i="7"/>
  <c r="AE261" i="7"/>
  <c r="AE262" i="7"/>
  <c r="AE263" i="7"/>
  <c r="AD2" i="7"/>
  <c r="AD3" i="7"/>
  <c r="AD4" i="7"/>
  <c r="AD5" i="7"/>
  <c r="AV5" i="7" s="1"/>
  <c r="AD6" i="7"/>
  <c r="AD7" i="7"/>
  <c r="AV7" i="7" s="1"/>
  <c r="AD8" i="7"/>
  <c r="AD9" i="7"/>
  <c r="AV9" i="7" s="1"/>
  <c r="AD10" i="7"/>
  <c r="AD11" i="7"/>
  <c r="AD12" i="7"/>
  <c r="AD13" i="7"/>
  <c r="AV13" i="7" s="1"/>
  <c r="AD14" i="7"/>
  <c r="AD15" i="7"/>
  <c r="AD16" i="7"/>
  <c r="AV16" i="7" s="1"/>
  <c r="AD17" i="7"/>
  <c r="AV17" i="7" s="1"/>
  <c r="AD18" i="7"/>
  <c r="AD19" i="7"/>
  <c r="AD20" i="7"/>
  <c r="AD21" i="7"/>
  <c r="AV21" i="7" s="1"/>
  <c r="AD22" i="7"/>
  <c r="AD23" i="7"/>
  <c r="AD24" i="7"/>
  <c r="AV24" i="7" s="1"/>
  <c r="AD25" i="7"/>
  <c r="AV25" i="7" s="1"/>
  <c r="AD26" i="7"/>
  <c r="AD27" i="7"/>
  <c r="AD28" i="7"/>
  <c r="AD29" i="7"/>
  <c r="AV29" i="7" s="1"/>
  <c r="AD30" i="7"/>
  <c r="AD31" i="7"/>
  <c r="AD32" i="7"/>
  <c r="AD33" i="7"/>
  <c r="AV33" i="7" s="1"/>
  <c r="AD34" i="7"/>
  <c r="AD35" i="7"/>
  <c r="AD36" i="7"/>
  <c r="AD37" i="7"/>
  <c r="AV37" i="7" s="1"/>
  <c r="AD38" i="7"/>
  <c r="AD39" i="7"/>
  <c r="AD40" i="7"/>
  <c r="AV40" i="7" s="1"/>
  <c r="AD41" i="7"/>
  <c r="AV41" i="7" s="1"/>
  <c r="AD42" i="7"/>
  <c r="AD43" i="7"/>
  <c r="AD44" i="7"/>
  <c r="AD65" i="7"/>
  <c r="AV65" i="7" s="1"/>
  <c r="AD66" i="7"/>
  <c r="AD67" i="7"/>
  <c r="AV67" i="7" s="1"/>
  <c r="AD68" i="7"/>
  <c r="AD69" i="7"/>
  <c r="AV69" i="7" s="1"/>
  <c r="AD70" i="7"/>
  <c r="AD71" i="7"/>
  <c r="AV71" i="7" s="1"/>
  <c r="AD72" i="7"/>
  <c r="AD73" i="7"/>
  <c r="AV73" i="7" s="1"/>
  <c r="AD74" i="7"/>
  <c r="AD75" i="7"/>
  <c r="AD76" i="7"/>
  <c r="AV76" i="7" s="1"/>
  <c r="AD77" i="7"/>
  <c r="AV77" i="7" s="1"/>
  <c r="AD78" i="7"/>
  <c r="AD79" i="7"/>
  <c r="AD80" i="7"/>
  <c r="AD81" i="7"/>
  <c r="AV81" i="7" s="1"/>
  <c r="AD82" i="7"/>
  <c r="AD83" i="7"/>
  <c r="AD84" i="7"/>
  <c r="AV84" i="7" s="1"/>
  <c r="AD85" i="7"/>
  <c r="AV85" i="7" s="1"/>
  <c r="AD86" i="7"/>
  <c r="AD87" i="7"/>
  <c r="AD88" i="7"/>
  <c r="AD89" i="7"/>
  <c r="AV89" i="7" s="1"/>
  <c r="AD90" i="7"/>
  <c r="AD91" i="7"/>
  <c r="AV91" i="7" s="1"/>
  <c r="AD92" i="7"/>
  <c r="AV92" i="7" s="1"/>
  <c r="AD93" i="7"/>
  <c r="AV93" i="7" s="1"/>
  <c r="AD94" i="7"/>
  <c r="AD95" i="7"/>
  <c r="AD96" i="7"/>
  <c r="AD45" i="7"/>
  <c r="AV45" i="7" s="1"/>
  <c r="AD47" i="7"/>
  <c r="AD49" i="7"/>
  <c r="AD51" i="7"/>
  <c r="AD53" i="7"/>
  <c r="AV53" i="7" s="1"/>
  <c r="AD55" i="7"/>
  <c r="AD57" i="7"/>
  <c r="AD59" i="7"/>
  <c r="AD61" i="7"/>
  <c r="AV61" i="7" s="1"/>
  <c r="AD63" i="7"/>
  <c r="AD48" i="7"/>
  <c r="AD56" i="7"/>
  <c r="AV56" i="7" s="1"/>
  <c r="AD64" i="7"/>
  <c r="AV64" i="7" s="1"/>
  <c r="AD50" i="7"/>
  <c r="AD58" i="7"/>
  <c r="AD97" i="7"/>
  <c r="AD98" i="7"/>
  <c r="AV98" i="7" s="1"/>
  <c r="AD99" i="7"/>
  <c r="AD100" i="7"/>
  <c r="AD101" i="7"/>
  <c r="AV101" i="7" s="1"/>
  <c r="AD102" i="7"/>
  <c r="AV102" i="7" s="1"/>
  <c r="AD103" i="7"/>
  <c r="AD104" i="7"/>
  <c r="AV104" i="7" s="1"/>
  <c r="AD105" i="7"/>
  <c r="AD106" i="7"/>
  <c r="AV106" i="7" s="1"/>
  <c r="AD107" i="7"/>
  <c r="AD108" i="7"/>
  <c r="AD109" i="7"/>
  <c r="AV109" i="7" s="1"/>
  <c r="AD110" i="7"/>
  <c r="AV110" i="7" s="1"/>
  <c r="AD111" i="7"/>
  <c r="AD112" i="7"/>
  <c r="AD113" i="7"/>
  <c r="AD114" i="7"/>
  <c r="AV114" i="7" s="1"/>
  <c r="AD115" i="7"/>
  <c r="AD116" i="7"/>
  <c r="AD117" i="7"/>
  <c r="AV117" i="7" s="1"/>
  <c r="AD118" i="7"/>
  <c r="AV118" i="7" s="1"/>
  <c r="AD119" i="7"/>
  <c r="AD120" i="7"/>
  <c r="AD121" i="7"/>
  <c r="AD122" i="7"/>
  <c r="AV122" i="7" s="1"/>
  <c r="AD123" i="7"/>
  <c r="AD124" i="7"/>
  <c r="AD125" i="7"/>
  <c r="AV125" i="7" s="1"/>
  <c r="AD126" i="7"/>
  <c r="AV126" i="7" s="1"/>
  <c r="AD127" i="7"/>
  <c r="AD128" i="7"/>
  <c r="AV128" i="7" s="1"/>
  <c r="AD129" i="7"/>
  <c r="AD130" i="7"/>
  <c r="AV130" i="7" s="1"/>
  <c r="AD131" i="7"/>
  <c r="AD132" i="7"/>
  <c r="AD133" i="7"/>
  <c r="AV133" i="7" s="1"/>
  <c r="AD134" i="7"/>
  <c r="AV134" i="7" s="1"/>
  <c r="AD135" i="7"/>
  <c r="AD136" i="7"/>
  <c r="AD137" i="7"/>
  <c r="AD138" i="7"/>
  <c r="AV138" i="7" s="1"/>
  <c r="AD139" i="7"/>
  <c r="AD140" i="7"/>
  <c r="AD141" i="7"/>
  <c r="AV141" i="7" s="1"/>
  <c r="AD142" i="7"/>
  <c r="AV142" i="7" s="1"/>
  <c r="AD143" i="7"/>
  <c r="AD144" i="7"/>
  <c r="AV144" i="7" s="1"/>
  <c r="AD145" i="7"/>
  <c r="AD146" i="7"/>
  <c r="AV146" i="7" s="1"/>
  <c r="AD147" i="7"/>
  <c r="AD148" i="7"/>
  <c r="AV148" i="7" s="1"/>
  <c r="AD149" i="7"/>
  <c r="AV149" i="7" s="1"/>
  <c r="AD150" i="7"/>
  <c r="AV150" i="7" s="1"/>
  <c r="AD151" i="7"/>
  <c r="AD152" i="7"/>
  <c r="AV152" i="7" s="1"/>
  <c r="AD153" i="7"/>
  <c r="AD154" i="7"/>
  <c r="AV154" i="7" s="1"/>
  <c r="AD155" i="7"/>
  <c r="AD156" i="7"/>
  <c r="AV156" i="7" s="1"/>
  <c r="AD157" i="7"/>
  <c r="AV157" i="7" s="1"/>
  <c r="AD158" i="7"/>
  <c r="AV158" i="7" s="1"/>
  <c r="AD159" i="7"/>
  <c r="AD160" i="7"/>
  <c r="AD161" i="7"/>
  <c r="AD162" i="7"/>
  <c r="AV162" i="7" s="1"/>
  <c r="AD163" i="7"/>
  <c r="AD164" i="7"/>
  <c r="AD165" i="7"/>
  <c r="AV165" i="7" s="1"/>
  <c r="AD166" i="7"/>
  <c r="AV166" i="7" s="1"/>
  <c r="AD167" i="7"/>
  <c r="AD168" i="7"/>
  <c r="AV168" i="7" s="1"/>
  <c r="AD169" i="7"/>
  <c r="AD170" i="7"/>
  <c r="AV170" i="7" s="1"/>
  <c r="AD52" i="7"/>
  <c r="AD60" i="7"/>
  <c r="AD62" i="7"/>
  <c r="AD171" i="7"/>
  <c r="AV171" i="7" s="1"/>
  <c r="AD172" i="7"/>
  <c r="AD173" i="7"/>
  <c r="AV173" i="7" s="1"/>
  <c r="AD174" i="7"/>
  <c r="AD175" i="7"/>
  <c r="AV175" i="7" s="1"/>
  <c r="AD176" i="7"/>
  <c r="AD177" i="7"/>
  <c r="AD178" i="7"/>
  <c r="AV178" i="7" s="1"/>
  <c r="AD179" i="7"/>
  <c r="AV179" i="7" s="1"/>
  <c r="AD180" i="7"/>
  <c r="AD181" i="7"/>
  <c r="AD182" i="7"/>
  <c r="AD183" i="7"/>
  <c r="AV183" i="7" s="1"/>
  <c r="AD184" i="7"/>
  <c r="AD185" i="7"/>
  <c r="AD186" i="7"/>
  <c r="AV186" i="7" s="1"/>
  <c r="AD187" i="7"/>
  <c r="AV187" i="7" s="1"/>
  <c r="AD188" i="7"/>
  <c r="AD189" i="7"/>
  <c r="AD190" i="7"/>
  <c r="AD191" i="7"/>
  <c r="AV191" i="7" s="1"/>
  <c r="AD192" i="7"/>
  <c r="AD193" i="7"/>
  <c r="AV193" i="7" s="1"/>
  <c r="AD194" i="7"/>
  <c r="AD195" i="7"/>
  <c r="AV195" i="7" s="1"/>
  <c r="AD196" i="7"/>
  <c r="AD197" i="7"/>
  <c r="AV197" i="7" s="1"/>
  <c r="AD198" i="7"/>
  <c r="AD199" i="7"/>
  <c r="AV199" i="7" s="1"/>
  <c r="AD200" i="7"/>
  <c r="AD201" i="7"/>
  <c r="AD202" i="7"/>
  <c r="AV202" i="7" s="1"/>
  <c r="AD203" i="7"/>
  <c r="AV203" i="7" s="1"/>
  <c r="AD204" i="7"/>
  <c r="AD205" i="7"/>
  <c r="AD206" i="7"/>
  <c r="AD207" i="7"/>
  <c r="AV207" i="7" s="1"/>
  <c r="AD208" i="7"/>
  <c r="AD209" i="7"/>
  <c r="AV209" i="7" s="1"/>
  <c r="AD210" i="7"/>
  <c r="AV210" i="7" s="1"/>
  <c r="AD211" i="7"/>
  <c r="AV211" i="7" s="1"/>
  <c r="AD212" i="7"/>
  <c r="AD213" i="7"/>
  <c r="AD214" i="7"/>
  <c r="AD215" i="7"/>
  <c r="AV215" i="7" s="1"/>
  <c r="AD216" i="7"/>
  <c r="AD217" i="7"/>
  <c r="AD218" i="7"/>
  <c r="AD219" i="7"/>
  <c r="AV219" i="7" s="1"/>
  <c r="AD220" i="7"/>
  <c r="AD221" i="7"/>
  <c r="AD222" i="7"/>
  <c r="AD223" i="7"/>
  <c r="AV223" i="7" s="1"/>
  <c r="AD224" i="7"/>
  <c r="AD225" i="7"/>
  <c r="AD226" i="7"/>
  <c r="AV226" i="7" s="1"/>
  <c r="AD227" i="7"/>
  <c r="AV227" i="7" s="1"/>
  <c r="AD228" i="7"/>
  <c r="AD229" i="7"/>
  <c r="AD230" i="7"/>
  <c r="AD231" i="7"/>
  <c r="AV231" i="7" s="1"/>
  <c r="AD232" i="7"/>
  <c r="AD46" i="7"/>
  <c r="AD54" i="7"/>
  <c r="AV54" i="7" s="1"/>
  <c r="AD235" i="7"/>
  <c r="AV235" i="7" s="1"/>
  <c r="AD236" i="7"/>
  <c r="AD237" i="7"/>
  <c r="AD238" i="7"/>
  <c r="AD239" i="7"/>
  <c r="AV239" i="7" s="1"/>
  <c r="AD240" i="7"/>
  <c r="AD241" i="7"/>
  <c r="AD242" i="7"/>
  <c r="AV242" i="7" s="1"/>
  <c r="AD243" i="7"/>
  <c r="AV243" i="7" s="1"/>
  <c r="AD244" i="7"/>
  <c r="AD245" i="7"/>
  <c r="AD246" i="7"/>
  <c r="AD233" i="7"/>
  <c r="AV233" i="7" s="1"/>
  <c r="AD234" i="7"/>
  <c r="AD247" i="7"/>
  <c r="AD248" i="7"/>
  <c r="AV248" i="7" s="1"/>
  <c r="AD249" i="7"/>
  <c r="AV249" i="7" s="1"/>
  <c r="AD250" i="7"/>
  <c r="AD251" i="7"/>
  <c r="AD252" i="7"/>
  <c r="AD253" i="7"/>
  <c r="AV253" i="7" s="1"/>
  <c r="AD254" i="7"/>
  <c r="AD255" i="7"/>
  <c r="AV255" i="7" s="1"/>
  <c r="AD256" i="7"/>
  <c r="AV256" i="7" s="1"/>
  <c r="AD257" i="7"/>
  <c r="AD258" i="7"/>
  <c r="AD259" i="7"/>
  <c r="AD260" i="7"/>
  <c r="AD261" i="7"/>
  <c r="AD262" i="7"/>
  <c r="AD263" i="7"/>
  <c r="AG2" i="7"/>
  <c r="AY2" i="7" s="1"/>
  <c r="AG3" i="7"/>
  <c r="AY3" i="7" s="1"/>
  <c r="AG4" i="7"/>
  <c r="AG5" i="7"/>
  <c r="AG6" i="7"/>
  <c r="AG7" i="7"/>
  <c r="AY7" i="7" s="1"/>
  <c r="AG8" i="7"/>
  <c r="AG9" i="7"/>
  <c r="AY9" i="7" s="1"/>
  <c r="AG10" i="7"/>
  <c r="AY10" i="7" s="1"/>
  <c r="AG11" i="7"/>
  <c r="AY11" i="7" s="1"/>
  <c r="AG12" i="7"/>
  <c r="AG13" i="7"/>
  <c r="AG14" i="7"/>
  <c r="AG15" i="7"/>
  <c r="AY15" i="7" s="1"/>
  <c r="AG16" i="7"/>
  <c r="AG17" i="7"/>
  <c r="AG18" i="7"/>
  <c r="AY18" i="7" s="1"/>
  <c r="AG19" i="7"/>
  <c r="AY19" i="7" s="1"/>
  <c r="AG20" i="7"/>
  <c r="AG21" i="7"/>
  <c r="AG22" i="7"/>
  <c r="AG23" i="7"/>
  <c r="AY23" i="7" s="1"/>
  <c r="AG24" i="7"/>
  <c r="AG25" i="7"/>
  <c r="AY25" i="7" s="1"/>
  <c r="AG26" i="7"/>
  <c r="AY26" i="7" s="1"/>
  <c r="AG27" i="7"/>
  <c r="AY27" i="7" s="1"/>
  <c r="AG28" i="7"/>
  <c r="AG29" i="7"/>
  <c r="AG30" i="7"/>
  <c r="AG31" i="7"/>
  <c r="AY31" i="7" s="1"/>
  <c r="AG32" i="7"/>
  <c r="AG33" i="7"/>
  <c r="AG34" i="7"/>
  <c r="AY34" i="7" s="1"/>
  <c r="AG35" i="7"/>
  <c r="AY35" i="7" s="1"/>
  <c r="AG36" i="7"/>
  <c r="AG37" i="7"/>
  <c r="AY37" i="7" s="1"/>
  <c r="AG38" i="7"/>
  <c r="AG39" i="7"/>
  <c r="AY39" i="7" s="1"/>
  <c r="AG41" i="7"/>
  <c r="AG43" i="7"/>
  <c r="AY43" i="7" s="1"/>
  <c r="AG40" i="7"/>
  <c r="AY40" i="7" s="1"/>
  <c r="AG42" i="7"/>
  <c r="AY42" i="7" s="1"/>
  <c r="AG44" i="7"/>
  <c r="AG45" i="7"/>
  <c r="AG46" i="7"/>
  <c r="AG47" i="7"/>
  <c r="AY47" i="7" s="1"/>
  <c r="AG48" i="7"/>
  <c r="AY48" i="7" s="1"/>
  <c r="AG49" i="7"/>
  <c r="AG50" i="7"/>
  <c r="AG51" i="7"/>
  <c r="AY51" i="7" s="1"/>
  <c r="AG52" i="7"/>
  <c r="AG53" i="7"/>
  <c r="AY53" i="7" s="1"/>
  <c r="AG54" i="7"/>
  <c r="AG55" i="7"/>
  <c r="AY55" i="7" s="1"/>
  <c r="AG56" i="7"/>
  <c r="AG57" i="7"/>
  <c r="AY57" i="7" s="1"/>
  <c r="AG58" i="7"/>
  <c r="AY58" i="7" s="1"/>
  <c r="AG59" i="7"/>
  <c r="AY59" i="7" s="1"/>
  <c r="AG60" i="7"/>
  <c r="AG61" i="7"/>
  <c r="AY61" i="7" s="1"/>
  <c r="AG62" i="7"/>
  <c r="AG63" i="7"/>
  <c r="AY63" i="7" s="1"/>
  <c r="AG64" i="7"/>
  <c r="AY64" i="7" s="1"/>
  <c r="AG66" i="7"/>
  <c r="AY66" i="7" s="1"/>
  <c r="AG68" i="7"/>
  <c r="AY68" i="7" s="1"/>
  <c r="AG70" i="7"/>
  <c r="AY70" i="7" s="1"/>
  <c r="AG72" i="7"/>
  <c r="AY72" i="7" s="1"/>
  <c r="AG74" i="7"/>
  <c r="AY74" i="7" s="1"/>
  <c r="AG76" i="7"/>
  <c r="AG78" i="7"/>
  <c r="AY78" i="7" s="1"/>
  <c r="AG80" i="7"/>
  <c r="AY80" i="7" s="1"/>
  <c r="AG82" i="7"/>
  <c r="AY82" i="7" s="1"/>
  <c r="AG84" i="7"/>
  <c r="AG86" i="7"/>
  <c r="AY86" i="7" s="1"/>
  <c r="AG88" i="7"/>
  <c r="AG90" i="7"/>
  <c r="AY90" i="7" s="1"/>
  <c r="AG92" i="7"/>
  <c r="AG94" i="7"/>
  <c r="AY94" i="7" s="1"/>
  <c r="AG96" i="7"/>
  <c r="AG97" i="7"/>
  <c r="AY97" i="7" s="1"/>
  <c r="AG98" i="7"/>
  <c r="AY98" i="7" s="1"/>
  <c r="AG99" i="7"/>
  <c r="AY99" i="7" s="1"/>
  <c r="AG100" i="7"/>
  <c r="AG101" i="7"/>
  <c r="AG102" i="7"/>
  <c r="AG103" i="7"/>
  <c r="AY103" i="7" s="1"/>
  <c r="AG104" i="7"/>
  <c r="AG105" i="7"/>
  <c r="AY105" i="7" s="1"/>
  <c r="AG106" i="7"/>
  <c r="AY106" i="7" s="1"/>
  <c r="AG107" i="7"/>
  <c r="AY107" i="7" s="1"/>
  <c r="AG108" i="7"/>
  <c r="AY108" i="7" s="1"/>
  <c r="AG109" i="7"/>
  <c r="AY109" i="7" s="1"/>
  <c r="AG110" i="7"/>
  <c r="AG111" i="7"/>
  <c r="AY111" i="7" s="1"/>
  <c r="AG112" i="7"/>
  <c r="AY112" i="7" s="1"/>
  <c r="AG113" i="7"/>
  <c r="AG114" i="7"/>
  <c r="AY114" i="7" s="1"/>
  <c r="AG115" i="7"/>
  <c r="AY115" i="7" s="1"/>
  <c r="AG116" i="7"/>
  <c r="AG117" i="7"/>
  <c r="AY117" i="7" s="1"/>
  <c r="AG118" i="7"/>
  <c r="AG119" i="7"/>
  <c r="AY119" i="7" s="1"/>
  <c r="AG120" i="7"/>
  <c r="AG121" i="7"/>
  <c r="AY121" i="7" s="1"/>
  <c r="AG122" i="7"/>
  <c r="AY122" i="7" s="1"/>
  <c r="AG123" i="7"/>
  <c r="AY123" i="7" s="1"/>
  <c r="AG124" i="7"/>
  <c r="AY124" i="7" s="1"/>
  <c r="AG125" i="7"/>
  <c r="AY125" i="7" s="1"/>
  <c r="AG126" i="7"/>
  <c r="AG127" i="7"/>
  <c r="AY127" i="7" s="1"/>
  <c r="AG128" i="7"/>
  <c r="AY128" i="7" s="1"/>
  <c r="AG129" i="7"/>
  <c r="AY129" i="7" s="1"/>
  <c r="AG130" i="7"/>
  <c r="AG131" i="7"/>
  <c r="AY131" i="7" s="1"/>
  <c r="AG132" i="7"/>
  <c r="AG133" i="7"/>
  <c r="AY133" i="7" s="1"/>
  <c r="AG134" i="7"/>
  <c r="AG135" i="7"/>
  <c r="AY135" i="7" s="1"/>
  <c r="AG136" i="7"/>
  <c r="AY136" i="7" s="1"/>
  <c r="AG137" i="7"/>
  <c r="AG138" i="7"/>
  <c r="AG139" i="7"/>
  <c r="AY139" i="7" s="1"/>
  <c r="AG140" i="7"/>
  <c r="AY140" i="7" s="1"/>
  <c r="AG141" i="7"/>
  <c r="AG142" i="7"/>
  <c r="AG143" i="7"/>
  <c r="AY143" i="7" s="1"/>
  <c r="AG144" i="7"/>
  <c r="AY144" i="7" s="1"/>
  <c r="AG145" i="7"/>
  <c r="AG146" i="7"/>
  <c r="AY146" i="7" s="1"/>
  <c r="AG147" i="7"/>
  <c r="AY147" i="7" s="1"/>
  <c r="AG148" i="7"/>
  <c r="AG149" i="7"/>
  <c r="AY149" i="7" s="1"/>
  <c r="AG150" i="7"/>
  <c r="AG151" i="7"/>
  <c r="AY151" i="7" s="1"/>
  <c r="AG152" i="7"/>
  <c r="AY152" i="7" s="1"/>
  <c r="AG153" i="7"/>
  <c r="AG154" i="7"/>
  <c r="AG155" i="7"/>
  <c r="AY155" i="7" s="1"/>
  <c r="AG156" i="7"/>
  <c r="AY156" i="7" s="1"/>
  <c r="AG157" i="7"/>
  <c r="AG158" i="7"/>
  <c r="AG159" i="7"/>
  <c r="AY159" i="7" s="1"/>
  <c r="AG160" i="7"/>
  <c r="AG161" i="7"/>
  <c r="AY161" i="7" s="1"/>
  <c r="AG162" i="7"/>
  <c r="AY162" i="7" s="1"/>
  <c r="AG163" i="7"/>
  <c r="AY163" i="7" s="1"/>
  <c r="AG164" i="7"/>
  <c r="AG165" i="7"/>
  <c r="AG166" i="7"/>
  <c r="AG167" i="7"/>
  <c r="AY167" i="7" s="1"/>
  <c r="AG168" i="7"/>
  <c r="AY168" i="7" s="1"/>
  <c r="AG169" i="7"/>
  <c r="AY169" i="7" s="1"/>
  <c r="AG170" i="7"/>
  <c r="AY170" i="7" s="1"/>
  <c r="AG65" i="7"/>
  <c r="AY65" i="7" s="1"/>
  <c r="AG67" i="7"/>
  <c r="AY67" i="7" s="1"/>
  <c r="AG69" i="7"/>
  <c r="AY69" i="7" s="1"/>
  <c r="AG71" i="7"/>
  <c r="AG73" i="7"/>
  <c r="AY73" i="7" s="1"/>
  <c r="AG75" i="7"/>
  <c r="AY75" i="7" s="1"/>
  <c r="AG77" i="7"/>
  <c r="AG79" i="7"/>
  <c r="AY79" i="7" s="1"/>
  <c r="AG81" i="7"/>
  <c r="AY81" i="7" s="1"/>
  <c r="AG83" i="7"/>
  <c r="AY83" i="7" s="1"/>
  <c r="AG85" i="7"/>
  <c r="AY85" i="7" s="1"/>
  <c r="AG87" i="7"/>
  <c r="AG89" i="7"/>
  <c r="AY89" i="7" s="1"/>
  <c r="AG91" i="7"/>
  <c r="AY91" i="7" s="1"/>
  <c r="AG93" i="7"/>
  <c r="AY93" i="7" s="1"/>
  <c r="AG95" i="7"/>
  <c r="AY95" i="7" s="1"/>
  <c r="AG233" i="7"/>
  <c r="AY233" i="7" s="1"/>
  <c r="AG172" i="7"/>
  <c r="AY172" i="7" s="1"/>
  <c r="AG174" i="7"/>
  <c r="AY174" i="7" s="1"/>
  <c r="AG176" i="7"/>
  <c r="AG178" i="7"/>
  <c r="AY178" i="7" s="1"/>
  <c r="AG180" i="7"/>
  <c r="AG182" i="7"/>
  <c r="AY182" i="7" s="1"/>
  <c r="AG184" i="7"/>
  <c r="AY184" i="7" s="1"/>
  <c r="AG186" i="7"/>
  <c r="AY186" i="7" s="1"/>
  <c r="AG188" i="7"/>
  <c r="AG190" i="7"/>
  <c r="AY190" i="7" s="1"/>
  <c r="AG192" i="7"/>
  <c r="AG194" i="7"/>
  <c r="AY194" i="7" s="1"/>
  <c r="AG196" i="7"/>
  <c r="AG198" i="7"/>
  <c r="AY198" i="7" s="1"/>
  <c r="AG200" i="7"/>
  <c r="AY200" i="7" s="1"/>
  <c r="AG202" i="7"/>
  <c r="AY202" i="7" s="1"/>
  <c r="AG204" i="7"/>
  <c r="AY204" i="7" s="1"/>
  <c r="AG206" i="7"/>
  <c r="AY206" i="7" s="1"/>
  <c r="AG208" i="7"/>
  <c r="AG210" i="7"/>
  <c r="AY210" i="7" s="1"/>
  <c r="AG212" i="7"/>
  <c r="AY212" i="7" s="1"/>
  <c r="AG214" i="7"/>
  <c r="AG216" i="7"/>
  <c r="AY216" i="7" s="1"/>
  <c r="AG218" i="7"/>
  <c r="AY218" i="7" s="1"/>
  <c r="AG220" i="7"/>
  <c r="AG222" i="7"/>
  <c r="AY222" i="7" s="1"/>
  <c r="AG224" i="7"/>
  <c r="AG226" i="7"/>
  <c r="AY226" i="7" s="1"/>
  <c r="AG228" i="7"/>
  <c r="AY228" i="7" s="1"/>
  <c r="AG230" i="7"/>
  <c r="AG232" i="7"/>
  <c r="AY232" i="7" s="1"/>
  <c r="AG234" i="7"/>
  <c r="AY234" i="7" s="1"/>
  <c r="AG235" i="7"/>
  <c r="AY235" i="7" s="1"/>
  <c r="AG236" i="7"/>
  <c r="AY236" i="7" s="1"/>
  <c r="AG237" i="7"/>
  <c r="AG238" i="7"/>
  <c r="AY238" i="7" s="1"/>
  <c r="AG239" i="7"/>
  <c r="AY239" i="7" s="1"/>
  <c r="AG240" i="7"/>
  <c r="AG241" i="7"/>
  <c r="AY241" i="7" s="1"/>
  <c r="AG242" i="7"/>
  <c r="AY242" i="7" s="1"/>
  <c r="AG243" i="7"/>
  <c r="AG244" i="7"/>
  <c r="AY244" i="7" s="1"/>
  <c r="AG245" i="7"/>
  <c r="AG246" i="7"/>
  <c r="AY246" i="7" s="1"/>
  <c r="AG247" i="7"/>
  <c r="AY247" i="7" s="1"/>
  <c r="AG248" i="7"/>
  <c r="AG249" i="7"/>
  <c r="AY249" i="7" s="1"/>
  <c r="AG250" i="7"/>
  <c r="AY250" i="7" s="1"/>
  <c r="AG251" i="7"/>
  <c r="AY251" i="7" s="1"/>
  <c r="AG252" i="7"/>
  <c r="AG253" i="7"/>
  <c r="AG254" i="7"/>
  <c r="AY254" i="7" s="1"/>
  <c r="AG255" i="7"/>
  <c r="AY255" i="7" s="1"/>
  <c r="AG171" i="7"/>
  <c r="AY171" i="7" s="1"/>
  <c r="AG173" i="7"/>
  <c r="AY173" i="7" s="1"/>
  <c r="AG175" i="7"/>
  <c r="AY175" i="7" s="1"/>
  <c r="AG177" i="7"/>
  <c r="AY177" i="7" s="1"/>
  <c r="AG179" i="7"/>
  <c r="AG181" i="7"/>
  <c r="AG183" i="7"/>
  <c r="AY183" i="7" s="1"/>
  <c r="AG185" i="7"/>
  <c r="AY185" i="7" s="1"/>
  <c r="AG187" i="7"/>
  <c r="AY187" i="7" s="1"/>
  <c r="AG189" i="7"/>
  <c r="AY189" i="7" s="1"/>
  <c r="AG191" i="7"/>
  <c r="AY191" i="7" s="1"/>
  <c r="AG193" i="7"/>
  <c r="AY193" i="7" s="1"/>
  <c r="AG195" i="7"/>
  <c r="AG197" i="7"/>
  <c r="AG199" i="7"/>
  <c r="AY199" i="7" s="1"/>
  <c r="AG201" i="7"/>
  <c r="AY201" i="7" s="1"/>
  <c r="AG203" i="7"/>
  <c r="AY203" i="7" s="1"/>
  <c r="AG205" i="7"/>
  <c r="AY205" i="7" s="1"/>
  <c r="AG207" i="7"/>
  <c r="AY207" i="7" s="1"/>
  <c r="AG209" i="7"/>
  <c r="AY209" i="7" s="1"/>
  <c r="AG211" i="7"/>
  <c r="AY211" i="7" s="1"/>
  <c r="AG213" i="7"/>
  <c r="AG215" i="7"/>
  <c r="AY215" i="7" s="1"/>
  <c r="AG217" i="7"/>
  <c r="AY217" i="7" s="1"/>
  <c r="AG219" i="7"/>
  <c r="AG221" i="7"/>
  <c r="AY221" i="7" s="1"/>
  <c r="AG223" i="7"/>
  <c r="AY223" i="7" s="1"/>
  <c r="AG225" i="7"/>
  <c r="AY225" i="7" s="1"/>
  <c r="AG227" i="7"/>
  <c r="AY227" i="7" s="1"/>
  <c r="AG229" i="7"/>
  <c r="AG231" i="7"/>
  <c r="AY231" i="7" s="1"/>
  <c r="AG256" i="7"/>
  <c r="AY256" i="7" s="1"/>
  <c r="AG257" i="7"/>
  <c r="AG258" i="7"/>
  <c r="AG259" i="7"/>
  <c r="AG260" i="7"/>
  <c r="AG261" i="7"/>
  <c r="AG262" i="7"/>
  <c r="AG263" i="7"/>
  <c r="AF2" i="7"/>
  <c r="AF3" i="7"/>
  <c r="AF4" i="7"/>
  <c r="AF5" i="7"/>
  <c r="AX5" i="7" s="1"/>
  <c r="AF6" i="7"/>
  <c r="AF7" i="7"/>
  <c r="AF8" i="7"/>
  <c r="AF9" i="7"/>
  <c r="AX9" i="7" s="1"/>
  <c r="AF10" i="7"/>
  <c r="AF11" i="7"/>
  <c r="AX11" i="7" s="1"/>
  <c r="AF12" i="7"/>
  <c r="AX12" i="7" s="1"/>
  <c r="AF13" i="7"/>
  <c r="AX13" i="7" s="1"/>
  <c r="AF14" i="7"/>
  <c r="AF15" i="7"/>
  <c r="AF16" i="7"/>
  <c r="AF17" i="7"/>
  <c r="AX17" i="7" s="1"/>
  <c r="AF18" i="7"/>
  <c r="AF19" i="7"/>
  <c r="AF20" i="7"/>
  <c r="AF21" i="7"/>
  <c r="AX21" i="7" s="1"/>
  <c r="AF22" i="7"/>
  <c r="AF23" i="7"/>
  <c r="AF24" i="7"/>
  <c r="AF25" i="7"/>
  <c r="AX25" i="7" s="1"/>
  <c r="AF26" i="7"/>
  <c r="AF27" i="7"/>
  <c r="AX27" i="7" s="1"/>
  <c r="AF28" i="7"/>
  <c r="AX28" i="7" s="1"/>
  <c r="AF29" i="7"/>
  <c r="AX29" i="7" s="1"/>
  <c r="AF30" i="7"/>
  <c r="AF31" i="7"/>
  <c r="AX31" i="7" s="1"/>
  <c r="AF32" i="7"/>
  <c r="AF33" i="7"/>
  <c r="AX33" i="7" s="1"/>
  <c r="AF34" i="7"/>
  <c r="AF35" i="7"/>
  <c r="AX35" i="7" s="1"/>
  <c r="AF36" i="7"/>
  <c r="AX36" i="7" s="1"/>
  <c r="AF37" i="7"/>
  <c r="AX37" i="7" s="1"/>
  <c r="AF38" i="7"/>
  <c r="AF39" i="7"/>
  <c r="AX39" i="7" s="1"/>
  <c r="AF40" i="7"/>
  <c r="AF42" i="7"/>
  <c r="AX42" i="7" s="1"/>
  <c r="AF44" i="7"/>
  <c r="AF45" i="7"/>
  <c r="AF46" i="7"/>
  <c r="AX46" i="7" s="1"/>
  <c r="AF47" i="7"/>
  <c r="AX47" i="7" s="1"/>
  <c r="AF48" i="7"/>
  <c r="AF49" i="7"/>
  <c r="AX49" i="7" s="1"/>
  <c r="AF50" i="7"/>
  <c r="AF51" i="7"/>
  <c r="AX51" i="7" s="1"/>
  <c r="AF52" i="7"/>
  <c r="AF53" i="7"/>
  <c r="AX53" i="7" s="1"/>
  <c r="AF54" i="7"/>
  <c r="AF55" i="7"/>
  <c r="AX55" i="7" s="1"/>
  <c r="AF56" i="7"/>
  <c r="AX56" i="7" s="1"/>
  <c r="AF57" i="7"/>
  <c r="AF58" i="7"/>
  <c r="AF59" i="7"/>
  <c r="AX59" i="7" s="1"/>
  <c r="AF60" i="7"/>
  <c r="AX60" i="7" s="1"/>
  <c r="AF61" i="7"/>
  <c r="AX61" i="7" s="1"/>
  <c r="AF62" i="7"/>
  <c r="AX62" i="7" s="1"/>
  <c r="AF63" i="7"/>
  <c r="AX63" i="7" s="1"/>
  <c r="AF64" i="7"/>
  <c r="AF43" i="7"/>
  <c r="AF65" i="7"/>
  <c r="AF66" i="7"/>
  <c r="AX66" i="7" s="1"/>
  <c r="AF67" i="7"/>
  <c r="AX67" i="7" s="1"/>
  <c r="AF68" i="7"/>
  <c r="AX68" i="7" s="1"/>
  <c r="AF69" i="7"/>
  <c r="AX69" i="7" s="1"/>
  <c r="AF70" i="7"/>
  <c r="AX70" i="7" s="1"/>
  <c r="AF71" i="7"/>
  <c r="AX71" i="7" s="1"/>
  <c r="AF72" i="7"/>
  <c r="AX72" i="7" s="1"/>
  <c r="AF73" i="7"/>
  <c r="AF74" i="7"/>
  <c r="AX74" i="7" s="1"/>
  <c r="AF75" i="7"/>
  <c r="AX75" i="7" s="1"/>
  <c r="AF76" i="7"/>
  <c r="AX76" i="7" s="1"/>
  <c r="AF77" i="7"/>
  <c r="AX77" i="7" s="1"/>
  <c r="AF78" i="7"/>
  <c r="AX78" i="7" s="1"/>
  <c r="AF79" i="7"/>
  <c r="AF80" i="7"/>
  <c r="AX80" i="7" s="1"/>
  <c r="AF81" i="7"/>
  <c r="AF82" i="7"/>
  <c r="AX82" i="7" s="1"/>
  <c r="AF83" i="7"/>
  <c r="AX83" i="7" s="1"/>
  <c r="AF84" i="7"/>
  <c r="AF85" i="7"/>
  <c r="AX85" i="7" s="1"/>
  <c r="AF86" i="7"/>
  <c r="AX86" i="7" s="1"/>
  <c r="AF87" i="7"/>
  <c r="AF88" i="7"/>
  <c r="AF89" i="7"/>
  <c r="AF90" i="7"/>
  <c r="AX90" i="7" s="1"/>
  <c r="AF91" i="7"/>
  <c r="AX91" i="7" s="1"/>
  <c r="AF92" i="7"/>
  <c r="AX92" i="7" s="1"/>
  <c r="AF93" i="7"/>
  <c r="AX93" i="7" s="1"/>
  <c r="AF94" i="7"/>
  <c r="AX94" i="7" s="1"/>
  <c r="AF95" i="7"/>
  <c r="AX95" i="7" s="1"/>
  <c r="AF96" i="7"/>
  <c r="AX96" i="7" s="1"/>
  <c r="AF41" i="7"/>
  <c r="AF98" i="7"/>
  <c r="AX98" i="7" s="1"/>
  <c r="AF100" i="7"/>
  <c r="AF102" i="7"/>
  <c r="AX102" i="7" s="1"/>
  <c r="AF104" i="7"/>
  <c r="AX104" i="7" s="1"/>
  <c r="AF106" i="7"/>
  <c r="AX106" i="7" s="1"/>
  <c r="AF108" i="7"/>
  <c r="AF110" i="7"/>
  <c r="AX110" i="7" s="1"/>
  <c r="AF112" i="7"/>
  <c r="AF114" i="7"/>
  <c r="AX114" i="7" s="1"/>
  <c r="AF116" i="7"/>
  <c r="AX116" i="7" s="1"/>
  <c r="AF118" i="7"/>
  <c r="AX118" i="7" s="1"/>
  <c r="AF120" i="7"/>
  <c r="AX120" i="7" s="1"/>
  <c r="AF122" i="7"/>
  <c r="AX122" i="7" s="1"/>
  <c r="AF124" i="7"/>
  <c r="AX124" i="7" s="1"/>
  <c r="AF126" i="7"/>
  <c r="AF128" i="7"/>
  <c r="AF130" i="7"/>
  <c r="AX130" i="7" s="1"/>
  <c r="AF132" i="7"/>
  <c r="AX132" i="7" s="1"/>
  <c r="AF134" i="7"/>
  <c r="AX134" i="7" s="1"/>
  <c r="AF136" i="7"/>
  <c r="AX136" i="7" s="1"/>
  <c r="AF138" i="7"/>
  <c r="AX138" i="7" s="1"/>
  <c r="AF140" i="7"/>
  <c r="AX140" i="7" s="1"/>
  <c r="AF142" i="7"/>
  <c r="AF144" i="7"/>
  <c r="AF146" i="7"/>
  <c r="AX146" i="7" s="1"/>
  <c r="AF148" i="7"/>
  <c r="AX148" i="7" s="1"/>
  <c r="AF150" i="7"/>
  <c r="AX150" i="7" s="1"/>
  <c r="AF152" i="7"/>
  <c r="AX152" i="7" s="1"/>
  <c r="AF154" i="7"/>
  <c r="AX154" i="7" s="1"/>
  <c r="AF156" i="7"/>
  <c r="AX156" i="7" s="1"/>
  <c r="AF158" i="7"/>
  <c r="AX158" i="7" s="1"/>
  <c r="AF160" i="7"/>
  <c r="AF162" i="7"/>
  <c r="AX162" i="7" s="1"/>
  <c r="AF164" i="7"/>
  <c r="AX164" i="7" s="1"/>
  <c r="AF166" i="7"/>
  <c r="AX166" i="7" s="1"/>
  <c r="AF168" i="7"/>
  <c r="AX168" i="7" s="1"/>
  <c r="AF170" i="7"/>
  <c r="AX170" i="7" s="1"/>
  <c r="AF97" i="7"/>
  <c r="AX97" i="7" s="1"/>
  <c r="AF99" i="7"/>
  <c r="AX99" i="7" s="1"/>
  <c r="AF101" i="7"/>
  <c r="AF103" i="7"/>
  <c r="AX103" i="7" s="1"/>
  <c r="AF105" i="7"/>
  <c r="AX105" i="7" s="1"/>
  <c r="AF107" i="7"/>
  <c r="AF109" i="7"/>
  <c r="AX109" i="7" s="1"/>
  <c r="AF111" i="7"/>
  <c r="AX111" i="7" s="1"/>
  <c r="AF113" i="7"/>
  <c r="AF115" i="7"/>
  <c r="AX115" i="7" s="1"/>
  <c r="AF117" i="7"/>
  <c r="AF119" i="7"/>
  <c r="AX119" i="7" s="1"/>
  <c r="AF121" i="7"/>
  <c r="AX121" i="7" s="1"/>
  <c r="AF123" i="7"/>
  <c r="AF125" i="7"/>
  <c r="AX125" i="7" s="1"/>
  <c r="AF127" i="7"/>
  <c r="AX127" i="7" s="1"/>
  <c r="AF129" i="7"/>
  <c r="AF131" i="7"/>
  <c r="AX131" i="7" s="1"/>
  <c r="AF133" i="7"/>
  <c r="AF135" i="7"/>
  <c r="AX135" i="7" s="1"/>
  <c r="AF137" i="7"/>
  <c r="AX137" i="7" s="1"/>
  <c r="AF139" i="7"/>
  <c r="AX139" i="7" s="1"/>
  <c r="AF141" i="7"/>
  <c r="AX141" i="7" s="1"/>
  <c r="AF143" i="7"/>
  <c r="AX143" i="7" s="1"/>
  <c r="AF145" i="7"/>
  <c r="AX145" i="7" s="1"/>
  <c r="AF147" i="7"/>
  <c r="AX147" i="7" s="1"/>
  <c r="AF149" i="7"/>
  <c r="AF151" i="7"/>
  <c r="AX151" i="7" s="1"/>
  <c r="AF153" i="7"/>
  <c r="AX153" i="7" s="1"/>
  <c r="AF155" i="7"/>
  <c r="AF157" i="7"/>
  <c r="AX157" i="7" s="1"/>
  <c r="AF159" i="7"/>
  <c r="AX159" i="7" s="1"/>
  <c r="AF161" i="7"/>
  <c r="AX161" i="7" s="1"/>
  <c r="AF163" i="7"/>
  <c r="AF165" i="7"/>
  <c r="AF167" i="7"/>
  <c r="AX167" i="7" s="1"/>
  <c r="AF169" i="7"/>
  <c r="AX169" i="7" s="1"/>
  <c r="AF171" i="7"/>
  <c r="AF172" i="7"/>
  <c r="AX172" i="7" s="1"/>
  <c r="AF173" i="7"/>
  <c r="AX173" i="7" s="1"/>
  <c r="AF174" i="7"/>
  <c r="AX174" i="7" s="1"/>
  <c r="AF175" i="7"/>
  <c r="AX175" i="7" s="1"/>
  <c r="AF176" i="7"/>
  <c r="AF177" i="7"/>
  <c r="AX177" i="7" s="1"/>
  <c r="AF178" i="7"/>
  <c r="AX178" i="7" s="1"/>
  <c r="AF179" i="7"/>
  <c r="AF180" i="7"/>
  <c r="AX180" i="7" s="1"/>
  <c r="AF181" i="7"/>
  <c r="AX181" i="7" s="1"/>
  <c r="AF182" i="7"/>
  <c r="AX182" i="7" s="1"/>
  <c r="AF183" i="7"/>
  <c r="AF184" i="7"/>
  <c r="AF185" i="7"/>
  <c r="AX185" i="7" s="1"/>
  <c r="AF186" i="7"/>
  <c r="AX186" i="7" s="1"/>
  <c r="AF187" i="7"/>
  <c r="AX187" i="7" s="1"/>
  <c r="AF188" i="7"/>
  <c r="AX188" i="7" s="1"/>
  <c r="AF189" i="7"/>
  <c r="AX189" i="7" s="1"/>
  <c r="AF190" i="7"/>
  <c r="AX190" i="7" s="1"/>
  <c r="AF191" i="7"/>
  <c r="AX191" i="7" s="1"/>
  <c r="AF192" i="7"/>
  <c r="AF193" i="7"/>
  <c r="AX193" i="7" s="1"/>
  <c r="AF194" i="7"/>
  <c r="AX194" i="7" s="1"/>
  <c r="AF195" i="7"/>
  <c r="AX195" i="7" s="1"/>
  <c r="AF196" i="7"/>
  <c r="AX196" i="7" s="1"/>
  <c r="AF197" i="7"/>
  <c r="AX197" i="7" s="1"/>
  <c r="AF198" i="7"/>
  <c r="AX198" i="7" s="1"/>
  <c r="AF199" i="7"/>
  <c r="AX199" i="7" s="1"/>
  <c r="AF200" i="7"/>
  <c r="AF201" i="7"/>
  <c r="AX201" i="7" s="1"/>
  <c r="AF202" i="7"/>
  <c r="AX202" i="7" s="1"/>
  <c r="AF203" i="7"/>
  <c r="AF204" i="7"/>
  <c r="AX204" i="7" s="1"/>
  <c r="AF205" i="7"/>
  <c r="AX205" i="7" s="1"/>
  <c r="AF206" i="7"/>
  <c r="AF207" i="7"/>
  <c r="AX207" i="7" s="1"/>
  <c r="AF208" i="7"/>
  <c r="AF209" i="7"/>
  <c r="AX209" i="7" s="1"/>
  <c r="AF210" i="7"/>
  <c r="AF211" i="7"/>
  <c r="AX211" i="7" s="1"/>
  <c r="AF212" i="7"/>
  <c r="AX212" i="7" s="1"/>
  <c r="AF213" i="7"/>
  <c r="AX213" i="7" s="1"/>
  <c r="AF214" i="7"/>
  <c r="AF215" i="7"/>
  <c r="AX215" i="7" s="1"/>
  <c r="AF216" i="7"/>
  <c r="AF217" i="7"/>
  <c r="AX217" i="7" s="1"/>
  <c r="AF218" i="7"/>
  <c r="AX218" i="7" s="1"/>
  <c r="AF219" i="7"/>
  <c r="AX219" i="7" s="1"/>
  <c r="AF220" i="7"/>
  <c r="AX220" i="7" s="1"/>
  <c r="AF221" i="7"/>
  <c r="AX221" i="7" s="1"/>
  <c r="AF222" i="7"/>
  <c r="AX222" i="7" s="1"/>
  <c r="AF223" i="7"/>
  <c r="AX223" i="7" s="1"/>
  <c r="AF224" i="7"/>
  <c r="AF225" i="7"/>
  <c r="AX225" i="7" s="1"/>
  <c r="AF226" i="7"/>
  <c r="AX226" i="7" s="1"/>
  <c r="AF227" i="7"/>
  <c r="AF228" i="7"/>
  <c r="AX228" i="7" s="1"/>
  <c r="AF229" i="7"/>
  <c r="AX229" i="7" s="1"/>
  <c r="AF230" i="7"/>
  <c r="AF231" i="7"/>
  <c r="AX231" i="7" s="1"/>
  <c r="AF232" i="7"/>
  <c r="AF233" i="7"/>
  <c r="AX233" i="7" s="1"/>
  <c r="AF234" i="7"/>
  <c r="AX234" i="7" s="1"/>
  <c r="AF235" i="7"/>
  <c r="AX235" i="7" s="1"/>
  <c r="AF236" i="7"/>
  <c r="AX236" i="7" s="1"/>
  <c r="AF237" i="7"/>
  <c r="AX237" i="7" s="1"/>
  <c r="AF238" i="7"/>
  <c r="AX238" i="7" s="1"/>
  <c r="AF239" i="7"/>
  <c r="AX239" i="7" s="1"/>
  <c r="AF240" i="7"/>
  <c r="AF241" i="7"/>
  <c r="AX241" i="7" s="1"/>
  <c r="AF242" i="7"/>
  <c r="AX242" i="7" s="1"/>
  <c r="AF243" i="7"/>
  <c r="AX243" i="7" s="1"/>
  <c r="AF244" i="7"/>
  <c r="AX244" i="7" s="1"/>
  <c r="AF245" i="7"/>
  <c r="AX245" i="7" s="1"/>
  <c r="AF246" i="7"/>
  <c r="AX246" i="7" s="1"/>
  <c r="AF256" i="7"/>
  <c r="AX256" i="7" s="1"/>
  <c r="AF257" i="7"/>
  <c r="AF258" i="7"/>
  <c r="AF259" i="7"/>
  <c r="AF260" i="7"/>
  <c r="AF261" i="7"/>
  <c r="AF262" i="7"/>
  <c r="AF263" i="7"/>
  <c r="AF247" i="7"/>
  <c r="AX247" i="7" s="1"/>
  <c r="AF248" i="7"/>
  <c r="AF249" i="7"/>
  <c r="AX249" i="7" s="1"/>
  <c r="AF250" i="7"/>
  <c r="AX250" i="7" s="1"/>
  <c r="AF251" i="7"/>
  <c r="AF252" i="7"/>
  <c r="AX252" i="7" s="1"/>
  <c r="AF253" i="7"/>
  <c r="AX253" i="7" s="1"/>
  <c r="AF254" i="7"/>
  <c r="AX254" i="7" s="1"/>
  <c r="AF255" i="7"/>
  <c r="AX255" i="7" s="1"/>
  <c r="AH2" i="7"/>
  <c r="AH3" i="7"/>
  <c r="AZ3" i="7" s="1"/>
  <c r="AH4" i="7"/>
  <c r="AZ4" i="7" s="1"/>
  <c r="AH5" i="7"/>
  <c r="AH6" i="7"/>
  <c r="AZ6" i="7" s="1"/>
  <c r="AH7" i="7"/>
  <c r="AZ7" i="7" s="1"/>
  <c r="AH8" i="7"/>
  <c r="AH9" i="7"/>
  <c r="AH10" i="7"/>
  <c r="AZ10" i="7" s="1"/>
  <c r="AH11" i="7"/>
  <c r="AZ11" i="7" s="1"/>
  <c r="AH12" i="7"/>
  <c r="AH13" i="7"/>
  <c r="AH14" i="7"/>
  <c r="AZ14" i="7" s="1"/>
  <c r="AH15" i="7"/>
  <c r="AZ15" i="7" s="1"/>
  <c r="AH16" i="7"/>
  <c r="AH17" i="7"/>
  <c r="AH18" i="7"/>
  <c r="AH19" i="7"/>
  <c r="AZ19" i="7" s="1"/>
  <c r="AH20" i="7"/>
  <c r="AH21" i="7"/>
  <c r="AH22" i="7"/>
  <c r="AZ22" i="7" s="1"/>
  <c r="AH23" i="7"/>
  <c r="AZ23" i="7" s="1"/>
  <c r="AH24" i="7"/>
  <c r="AH25" i="7"/>
  <c r="AH26" i="7"/>
  <c r="AH27" i="7"/>
  <c r="AZ27" i="7" s="1"/>
  <c r="AH28" i="7"/>
  <c r="AH29" i="7"/>
  <c r="AH30" i="7"/>
  <c r="AZ30" i="7" s="1"/>
  <c r="AH31" i="7"/>
  <c r="AZ31" i="7" s="1"/>
  <c r="AH32" i="7"/>
  <c r="AH33" i="7"/>
  <c r="AH34" i="7"/>
  <c r="AH35" i="7"/>
  <c r="AZ35" i="7" s="1"/>
  <c r="AH36" i="7"/>
  <c r="AZ36" i="7" s="1"/>
  <c r="AH37" i="7"/>
  <c r="AH38" i="7"/>
  <c r="AZ38" i="7" s="1"/>
  <c r="AH39" i="7"/>
  <c r="AZ39" i="7" s="1"/>
  <c r="AH40" i="7"/>
  <c r="AH41" i="7"/>
  <c r="AZ41" i="7" s="1"/>
  <c r="AH42" i="7"/>
  <c r="AH43" i="7"/>
  <c r="AZ43" i="7" s="1"/>
  <c r="AH44" i="7"/>
  <c r="AH46" i="7"/>
  <c r="AZ46" i="7" s="1"/>
  <c r="AH48" i="7"/>
  <c r="AH50" i="7"/>
  <c r="AZ50" i="7" s="1"/>
  <c r="AH52" i="7"/>
  <c r="AH54" i="7"/>
  <c r="AH56" i="7"/>
  <c r="AH58" i="7"/>
  <c r="AZ58" i="7" s="1"/>
  <c r="AH60" i="7"/>
  <c r="AZ60" i="7" s="1"/>
  <c r="AH62" i="7"/>
  <c r="AH64" i="7"/>
  <c r="AZ64" i="7" s="1"/>
  <c r="AH65" i="7"/>
  <c r="AZ65" i="7" s="1"/>
  <c r="AH66" i="7"/>
  <c r="AH67" i="7"/>
  <c r="AH68" i="7"/>
  <c r="AH69" i="7"/>
  <c r="AZ69" i="7" s="1"/>
  <c r="AH70" i="7"/>
  <c r="AH71" i="7"/>
  <c r="AH72" i="7"/>
  <c r="AZ72" i="7" s="1"/>
  <c r="AH73" i="7"/>
  <c r="AZ73" i="7" s="1"/>
  <c r="AH74" i="7"/>
  <c r="AH75" i="7"/>
  <c r="AZ75" i="7" s="1"/>
  <c r="AH76" i="7"/>
  <c r="AH77" i="7"/>
  <c r="AZ77" i="7" s="1"/>
  <c r="AH78" i="7"/>
  <c r="AH79" i="7"/>
  <c r="AH80" i="7"/>
  <c r="AH81" i="7"/>
  <c r="AZ81" i="7" s="1"/>
  <c r="AH82" i="7"/>
  <c r="AH83" i="7"/>
  <c r="AH84" i="7"/>
  <c r="AH85" i="7"/>
  <c r="AZ85" i="7" s="1"/>
  <c r="AH86" i="7"/>
  <c r="AH87" i="7"/>
  <c r="AZ87" i="7" s="1"/>
  <c r="AH88" i="7"/>
  <c r="AH89" i="7"/>
  <c r="AZ89" i="7" s="1"/>
  <c r="AH90" i="7"/>
  <c r="AH91" i="7"/>
  <c r="AH92" i="7"/>
  <c r="AH93" i="7"/>
  <c r="AZ93" i="7" s="1"/>
  <c r="AH94" i="7"/>
  <c r="AH95" i="7"/>
  <c r="AZ95" i="7" s="1"/>
  <c r="AH45" i="7"/>
  <c r="AH47" i="7"/>
  <c r="AZ47" i="7" s="1"/>
  <c r="AH49" i="7"/>
  <c r="AH51" i="7"/>
  <c r="AH53" i="7"/>
  <c r="AH55" i="7"/>
  <c r="AZ55" i="7" s="1"/>
  <c r="AH57" i="7"/>
  <c r="AH59" i="7"/>
  <c r="AH61" i="7"/>
  <c r="AZ61" i="7" s="1"/>
  <c r="AH63" i="7"/>
  <c r="AZ63" i="7" s="1"/>
  <c r="AH96" i="7"/>
  <c r="AH97" i="7"/>
  <c r="AH98" i="7"/>
  <c r="AH99" i="7"/>
  <c r="AZ99" i="7" s="1"/>
  <c r="AH100" i="7"/>
  <c r="AH101" i="7"/>
  <c r="AH102" i="7"/>
  <c r="AZ102" i="7" s="1"/>
  <c r="AH103" i="7"/>
  <c r="AZ103" i="7" s="1"/>
  <c r="AH104" i="7"/>
  <c r="AH105" i="7"/>
  <c r="AH106" i="7"/>
  <c r="AH107" i="7"/>
  <c r="AZ107" i="7" s="1"/>
  <c r="AH108" i="7"/>
  <c r="AH109" i="7"/>
  <c r="AH110" i="7"/>
  <c r="AH111" i="7"/>
  <c r="AZ111" i="7" s="1"/>
  <c r="AH112" i="7"/>
  <c r="AH113" i="7"/>
  <c r="AH114" i="7"/>
  <c r="AH115" i="7"/>
  <c r="AZ115" i="7" s="1"/>
  <c r="AH116" i="7"/>
  <c r="AH117" i="7"/>
  <c r="AH118" i="7"/>
  <c r="AZ118" i="7" s="1"/>
  <c r="AH119" i="7"/>
  <c r="AZ119" i="7" s="1"/>
  <c r="AH120" i="7"/>
  <c r="AH121" i="7"/>
  <c r="AH122" i="7"/>
  <c r="AH123" i="7"/>
  <c r="AZ123" i="7" s="1"/>
  <c r="AH124" i="7"/>
  <c r="AH125" i="7"/>
  <c r="AH126" i="7"/>
  <c r="AZ126" i="7" s="1"/>
  <c r="AH127" i="7"/>
  <c r="AZ127" i="7" s="1"/>
  <c r="AH128" i="7"/>
  <c r="AH129" i="7"/>
  <c r="AH130" i="7"/>
  <c r="AH131" i="7"/>
  <c r="AZ131" i="7" s="1"/>
  <c r="AH132" i="7"/>
  <c r="AH133" i="7"/>
  <c r="AH134" i="7"/>
  <c r="AZ134" i="7" s="1"/>
  <c r="AH135" i="7"/>
  <c r="AZ135" i="7" s="1"/>
  <c r="AH136" i="7"/>
  <c r="AH137" i="7"/>
  <c r="AH138" i="7"/>
  <c r="AH139" i="7"/>
  <c r="AZ139" i="7" s="1"/>
  <c r="AH140" i="7"/>
  <c r="AH141" i="7"/>
  <c r="AH142" i="7"/>
  <c r="AH143" i="7"/>
  <c r="AZ143" i="7" s="1"/>
  <c r="AH144" i="7"/>
  <c r="AH145" i="7"/>
  <c r="AH146" i="7"/>
  <c r="AH147" i="7"/>
  <c r="AZ147" i="7" s="1"/>
  <c r="AH148" i="7"/>
  <c r="AH149" i="7"/>
  <c r="AH150" i="7"/>
  <c r="AZ150" i="7" s="1"/>
  <c r="AH151" i="7"/>
  <c r="AZ151" i="7" s="1"/>
  <c r="AH152" i="7"/>
  <c r="AH153" i="7"/>
  <c r="AH154" i="7"/>
  <c r="AH155" i="7"/>
  <c r="AZ155" i="7" s="1"/>
  <c r="AH156" i="7"/>
  <c r="AH157" i="7"/>
  <c r="AZ157" i="7" s="1"/>
  <c r="AH158" i="7"/>
  <c r="AZ158" i="7" s="1"/>
  <c r="AH159" i="7"/>
  <c r="AZ159" i="7" s="1"/>
  <c r="AH160" i="7"/>
  <c r="AH161" i="7"/>
  <c r="AH162" i="7"/>
  <c r="AH163" i="7"/>
  <c r="AZ163" i="7" s="1"/>
  <c r="AH164" i="7"/>
  <c r="AH165" i="7"/>
  <c r="AZ165" i="7" s="1"/>
  <c r="AH166" i="7"/>
  <c r="AZ166" i="7" s="1"/>
  <c r="AH167" i="7"/>
  <c r="AZ167" i="7" s="1"/>
  <c r="AH168" i="7"/>
  <c r="AH169" i="7"/>
  <c r="AH171" i="7"/>
  <c r="AH172" i="7"/>
  <c r="AZ172" i="7" s="1"/>
  <c r="AH173" i="7"/>
  <c r="AH174" i="7"/>
  <c r="AH175" i="7"/>
  <c r="AZ175" i="7" s="1"/>
  <c r="AH176" i="7"/>
  <c r="AZ176" i="7" s="1"/>
  <c r="AH177" i="7"/>
  <c r="AH178" i="7"/>
  <c r="AH179" i="7"/>
  <c r="AH180" i="7"/>
  <c r="AZ180" i="7" s="1"/>
  <c r="AH181" i="7"/>
  <c r="AH182" i="7"/>
  <c r="AH183" i="7"/>
  <c r="AZ183" i="7" s="1"/>
  <c r="AH184" i="7"/>
  <c r="AZ184" i="7" s="1"/>
  <c r="AH185" i="7"/>
  <c r="AH186" i="7"/>
  <c r="AH187" i="7"/>
  <c r="AH188" i="7"/>
  <c r="AZ188" i="7" s="1"/>
  <c r="AH189" i="7"/>
  <c r="AH190" i="7"/>
  <c r="AH191" i="7"/>
  <c r="AH192" i="7"/>
  <c r="AZ192" i="7" s="1"/>
  <c r="AH193" i="7"/>
  <c r="AH194" i="7"/>
  <c r="AH195" i="7"/>
  <c r="AH196" i="7"/>
  <c r="AZ196" i="7" s="1"/>
  <c r="AH197" i="7"/>
  <c r="AH198" i="7"/>
  <c r="AH199" i="7"/>
  <c r="AZ199" i="7" s="1"/>
  <c r="AH200" i="7"/>
  <c r="AZ200" i="7" s="1"/>
  <c r="AH201" i="7"/>
  <c r="AH202" i="7"/>
  <c r="AH203" i="7"/>
  <c r="AH204" i="7"/>
  <c r="AZ204" i="7" s="1"/>
  <c r="AH205" i="7"/>
  <c r="AH206" i="7"/>
  <c r="AH207" i="7"/>
  <c r="AZ207" i="7" s="1"/>
  <c r="AH208" i="7"/>
  <c r="AZ208" i="7" s="1"/>
  <c r="AH209" i="7"/>
  <c r="AH210" i="7"/>
  <c r="AH211" i="7"/>
  <c r="AH212" i="7"/>
  <c r="AZ212" i="7" s="1"/>
  <c r="AH213" i="7"/>
  <c r="AH214" i="7"/>
  <c r="AH215" i="7"/>
  <c r="AZ215" i="7" s="1"/>
  <c r="AH216" i="7"/>
  <c r="AZ216" i="7" s="1"/>
  <c r="AH217" i="7"/>
  <c r="AH218" i="7"/>
  <c r="AH219" i="7"/>
  <c r="AH220" i="7"/>
  <c r="AZ220" i="7" s="1"/>
  <c r="AH221" i="7"/>
  <c r="AH222" i="7"/>
  <c r="AH223" i="7"/>
  <c r="AZ223" i="7" s="1"/>
  <c r="AH224" i="7"/>
  <c r="AZ224" i="7" s="1"/>
  <c r="AH225" i="7"/>
  <c r="AH226" i="7"/>
  <c r="AH227" i="7"/>
  <c r="AH228" i="7"/>
  <c r="AZ228" i="7" s="1"/>
  <c r="AH229" i="7"/>
  <c r="AZ229" i="7" s="1"/>
  <c r="AH230" i="7"/>
  <c r="AH231" i="7"/>
  <c r="AZ231" i="7" s="1"/>
  <c r="AH232" i="7"/>
  <c r="AZ232" i="7" s="1"/>
  <c r="AH170" i="7"/>
  <c r="AH233" i="7"/>
  <c r="AH234" i="7"/>
  <c r="AH235" i="7"/>
  <c r="AZ235" i="7" s="1"/>
  <c r="AH236" i="7"/>
  <c r="AH237" i="7"/>
  <c r="AH238" i="7"/>
  <c r="AZ238" i="7" s="1"/>
  <c r="AH239" i="7"/>
  <c r="AZ239" i="7" s="1"/>
  <c r="AH240" i="7"/>
  <c r="AH241" i="7"/>
  <c r="AH242" i="7"/>
  <c r="AH243" i="7"/>
  <c r="AZ243" i="7" s="1"/>
  <c r="AH244" i="7"/>
  <c r="AH245" i="7"/>
  <c r="AH246" i="7"/>
  <c r="AZ246" i="7" s="1"/>
  <c r="AH247" i="7"/>
  <c r="AZ247" i="7" s="1"/>
  <c r="AH248" i="7"/>
  <c r="AH249" i="7"/>
  <c r="AH250" i="7"/>
  <c r="AH251" i="7"/>
  <c r="AZ251" i="7" s="1"/>
  <c r="AH252" i="7"/>
  <c r="AZ252" i="7" s="1"/>
  <c r="AH253" i="7"/>
  <c r="AZ253" i="7" s="1"/>
  <c r="AH254" i="7"/>
  <c r="AZ254" i="7" s="1"/>
  <c r="AH255" i="7"/>
  <c r="AZ255" i="7" s="1"/>
  <c r="AH256" i="7"/>
  <c r="AZ256" i="7" s="1"/>
  <c r="AH257" i="7"/>
  <c r="AH258" i="7"/>
  <c r="AH259" i="7"/>
  <c r="AH260" i="7"/>
  <c r="AH261" i="7"/>
  <c r="AH262" i="7"/>
  <c r="AH263" i="7"/>
  <c r="AV252" i="7"/>
  <c r="AV254" i="7"/>
  <c r="AV251" i="7"/>
  <c r="AY253" i="7"/>
  <c r="AY252" i="7"/>
  <c r="AW253" i="7"/>
  <c r="AW252" i="7"/>
  <c r="AX251" i="7"/>
  <c r="AT254" i="7"/>
  <c r="AT251" i="7"/>
  <c r="AT255" i="7"/>
  <c r="AT252" i="7"/>
  <c r="AU253" i="7"/>
  <c r="AU256" i="7"/>
  <c r="AU255" i="7"/>
  <c r="AU251" i="7"/>
  <c r="AU252" i="7"/>
  <c r="BA256" i="7"/>
  <c r="BA251" i="7"/>
  <c r="BA255" i="7"/>
  <c r="BA252" i="7"/>
  <c r="BA254" i="7"/>
  <c r="AY166" i="7"/>
  <c r="AY150" i="7"/>
  <c r="AY243" i="7"/>
  <c r="AY30" i="7"/>
  <c r="AY192" i="7"/>
  <c r="AY158" i="7"/>
  <c r="AY54" i="7"/>
  <c r="AY138" i="7"/>
  <c r="AY116" i="7"/>
  <c r="AY44" i="7"/>
  <c r="AY145" i="7"/>
  <c r="AY96" i="7"/>
  <c r="AY41" i="7"/>
  <c r="AY142" i="7"/>
  <c r="AY84" i="7"/>
  <c r="AY46" i="7"/>
  <c r="AY240" i="7"/>
  <c r="AY188" i="7"/>
  <c r="AY102" i="7"/>
  <c r="AY137" i="7"/>
  <c r="AY120" i="7"/>
  <c r="AY33" i="7"/>
  <c r="AY22" i="7"/>
  <c r="AY153" i="7"/>
  <c r="AY237" i="7"/>
  <c r="AY176" i="7"/>
  <c r="AY118" i="7"/>
  <c r="AY164" i="7"/>
  <c r="AY60" i="7"/>
  <c r="AY29" i="7"/>
  <c r="AY219" i="7"/>
  <c r="AY230" i="7"/>
  <c r="AY165" i="7"/>
  <c r="AY101" i="7"/>
  <c r="AY132" i="7"/>
  <c r="AY141" i="7"/>
  <c r="AY134" i="7"/>
  <c r="AY36" i="7"/>
  <c r="AY62" i="7"/>
  <c r="AY28" i="7"/>
  <c r="AY229" i="7"/>
  <c r="AY220" i="7"/>
  <c r="AY160" i="7"/>
  <c r="AY157" i="7"/>
  <c r="AY197" i="7"/>
  <c r="AY77" i="7"/>
  <c r="AY126" i="7"/>
  <c r="AY154" i="7"/>
  <c r="AY130" i="7"/>
  <c r="AY52" i="7"/>
  <c r="AY88" i="7"/>
  <c r="AY71" i="7"/>
  <c r="AY224" i="7"/>
  <c r="AY180" i="7"/>
  <c r="AY213" i="7"/>
  <c r="AY148" i="7"/>
  <c r="AY104" i="7"/>
  <c r="AY113" i="7"/>
  <c r="AY92" i="7"/>
  <c r="AY45" i="7"/>
  <c r="AY32" i="7"/>
  <c r="AY248" i="7"/>
  <c r="AY208" i="7"/>
  <c r="AY195" i="7"/>
  <c r="AY181" i="7"/>
  <c r="AY100" i="7"/>
  <c r="AY110" i="7"/>
  <c r="AY38" i="7"/>
  <c r="AY49" i="7"/>
  <c r="AY50" i="7"/>
  <c r="AY214" i="7"/>
  <c r="AY245" i="7"/>
  <c r="AY179" i="7"/>
  <c r="AY196" i="7"/>
  <c r="AY87" i="7"/>
  <c r="AY76" i="7"/>
  <c r="AY56" i="7"/>
  <c r="AY24" i="7"/>
  <c r="AX24" i="7"/>
  <c r="AX34" i="7"/>
  <c r="AX50" i="7"/>
  <c r="AX41" i="7"/>
  <c r="AX44" i="7"/>
  <c r="AX22" i="7"/>
  <c r="AX38" i="7"/>
  <c r="AX65" i="7"/>
  <c r="AX23" i="7"/>
  <c r="AX26" i="7"/>
  <c r="AX32" i="7"/>
  <c r="AX30" i="7"/>
  <c r="AX40" i="7"/>
  <c r="AX48" i="7"/>
  <c r="AX79" i="7"/>
  <c r="AX45" i="7"/>
  <c r="AX52" i="7"/>
  <c r="AX57" i="7"/>
  <c r="AX73" i="7"/>
  <c r="AX54" i="7"/>
  <c r="AX43" i="7"/>
  <c r="AX64" i="7"/>
  <c r="AX87" i="7"/>
  <c r="AX112" i="7"/>
  <c r="AX113" i="7"/>
  <c r="AX89" i="7"/>
  <c r="AX123" i="7"/>
  <c r="AX107" i="7"/>
  <c r="AX117" i="7"/>
  <c r="AX58" i="7"/>
  <c r="AX100" i="7"/>
  <c r="AX144" i="7"/>
  <c r="AX84" i="7"/>
  <c r="AX88" i="7"/>
  <c r="AX101" i="7"/>
  <c r="AX108" i="7"/>
  <c r="AX142" i="7"/>
  <c r="AX81" i="7"/>
  <c r="AX128" i="7"/>
  <c r="AX184" i="7"/>
  <c r="AX126" i="7"/>
  <c r="AX163" i="7"/>
  <c r="AX149" i="7"/>
  <c r="AX129" i="7"/>
  <c r="AX160" i="7"/>
  <c r="AX171" i="7"/>
  <c r="AX192" i="7"/>
  <c r="AX200" i="7"/>
  <c r="AX183" i="7"/>
  <c r="AX206" i="7"/>
  <c r="AX155" i="7"/>
  <c r="AX165" i="7"/>
  <c r="AX210" i="7"/>
  <c r="AX214" i="7"/>
  <c r="AX224" i="7"/>
  <c r="AX133" i="7"/>
  <c r="AX176" i="7"/>
  <c r="AX179" i="7"/>
  <c r="AX203" i="7"/>
  <c r="AX208" i="7"/>
  <c r="AX230" i="7"/>
  <c r="AX232" i="7"/>
  <c r="AX240" i="7"/>
  <c r="AX227" i="7"/>
  <c r="AX216" i="7"/>
  <c r="AX248" i="7"/>
  <c r="BA26" i="7"/>
  <c r="BA33" i="7"/>
  <c r="BA36" i="7"/>
  <c r="BA49" i="7"/>
  <c r="BA52" i="7"/>
  <c r="BA43" i="7"/>
  <c r="BA24" i="7"/>
  <c r="BA37" i="7"/>
  <c r="BA40" i="7"/>
  <c r="BA67" i="7"/>
  <c r="BA50" i="7"/>
  <c r="BA61" i="7"/>
  <c r="BA25" i="7"/>
  <c r="BA28" i="7"/>
  <c r="BA29" i="7"/>
  <c r="BA58" i="7"/>
  <c r="BA32" i="7"/>
  <c r="BA34" i="7"/>
  <c r="BA42" i="7"/>
  <c r="BA44" i="7"/>
  <c r="BA65" i="7"/>
  <c r="BA68" i="7"/>
  <c r="BA81" i="7"/>
  <c r="BA84" i="7"/>
  <c r="BA75" i="7"/>
  <c r="BA48" i="7"/>
  <c r="BA53" i="7"/>
  <c r="BA56" i="7"/>
  <c r="BA72" i="7"/>
  <c r="BA85" i="7"/>
  <c r="BA88" i="7"/>
  <c r="BA41" i="7"/>
  <c r="BA79" i="7"/>
  <c r="BA95" i="7"/>
  <c r="BA98" i="7"/>
  <c r="BA57" i="7"/>
  <c r="BA92" i="7"/>
  <c r="BA111" i="7"/>
  <c r="BA115" i="7"/>
  <c r="BA118" i="7"/>
  <c r="BA83" i="7"/>
  <c r="BA102" i="7"/>
  <c r="BA64" i="7"/>
  <c r="BA87" i="7"/>
  <c r="BA89" i="7"/>
  <c r="BA112" i="7"/>
  <c r="BA119" i="7"/>
  <c r="BA60" i="7"/>
  <c r="BA91" i="7"/>
  <c r="BA93" i="7"/>
  <c r="BA96" i="7"/>
  <c r="BA103" i="7"/>
  <c r="BA106" i="7"/>
  <c r="BA143" i="7"/>
  <c r="BA146" i="7"/>
  <c r="BA71" i="7"/>
  <c r="BA73" i="7"/>
  <c r="BA80" i="7"/>
  <c r="BA123" i="7"/>
  <c r="BA126" i="7"/>
  <c r="BA45" i="7"/>
  <c r="BA107" i="7"/>
  <c r="BA110" i="7"/>
  <c r="BA120" i="7"/>
  <c r="BA130" i="7"/>
  <c r="BA134" i="7"/>
  <c r="BA147" i="7"/>
  <c r="BA99" i="7"/>
  <c r="BA144" i="7"/>
  <c r="BA150" i="7"/>
  <c r="BA174" i="7"/>
  <c r="BA135" i="7"/>
  <c r="BA148" i="7"/>
  <c r="BA76" i="7"/>
  <c r="BA104" i="7"/>
  <c r="BA139" i="7"/>
  <c r="BA142" i="7"/>
  <c r="BA179" i="7"/>
  <c r="BA186" i="7"/>
  <c r="BA198" i="7"/>
  <c r="BA114" i="7"/>
  <c r="BA122" i="7"/>
  <c r="BA155" i="7"/>
  <c r="BA158" i="7"/>
  <c r="BA176" i="7"/>
  <c r="BA152" i="7"/>
  <c r="BA162" i="7"/>
  <c r="BA166" i="7"/>
  <c r="BA187" i="7"/>
  <c r="BA128" i="7"/>
  <c r="BA159" i="7"/>
  <c r="BA184" i="7"/>
  <c r="BA199" i="7"/>
  <c r="BA192" i="7"/>
  <c r="BA203" i="7"/>
  <c r="BA202" i="7"/>
  <c r="BA151" i="7"/>
  <c r="BA154" i="7"/>
  <c r="BA156" i="7"/>
  <c r="BA183" i="7"/>
  <c r="BA195" i="7"/>
  <c r="BA219" i="7"/>
  <c r="BA222" i="7"/>
  <c r="BA127" i="7"/>
  <c r="BA136" i="7"/>
  <c r="BA163" i="7"/>
  <c r="BA164" i="7"/>
  <c r="BA167" i="7"/>
  <c r="BA168" i="7"/>
  <c r="BA170" i="7"/>
  <c r="BA171" i="7"/>
  <c r="BA194" i="7"/>
  <c r="BA200" i="7"/>
  <c r="BA206" i="7"/>
  <c r="BA216" i="7"/>
  <c r="BA223" i="7"/>
  <c r="BA226" i="7"/>
  <c r="BA138" i="7"/>
  <c r="BA160" i="7"/>
  <c r="BA191" i="7"/>
  <c r="BA175" i="7"/>
  <c r="BA182" i="7"/>
  <c r="BA214" i="7"/>
  <c r="BA224" i="7"/>
  <c r="BA190" i="7"/>
  <c r="BA211" i="7"/>
  <c r="BA131" i="7"/>
  <c r="BA178" i="7"/>
  <c r="BA210" i="7"/>
  <c r="BA208" i="7"/>
  <c r="BA231" i="7"/>
  <c r="BA234" i="7"/>
  <c r="BA207" i="7"/>
  <c r="BA230" i="7"/>
  <c r="BA248" i="7"/>
  <c r="BA235" i="7"/>
  <c r="BA238" i="7"/>
  <c r="BA218" i="7"/>
  <c r="BA232" i="7"/>
  <c r="BA239" i="7"/>
  <c r="BA242" i="7"/>
  <c r="BA215" i="7"/>
  <c r="BA228" i="7"/>
  <c r="BA246" i="7"/>
  <c r="BA243" i="7"/>
  <c r="BA240" i="7"/>
  <c r="BA250" i="7"/>
  <c r="BA227" i="7"/>
  <c r="BA247" i="7"/>
  <c r="AU34" i="7"/>
  <c r="AU22" i="7"/>
  <c r="AU29" i="7"/>
  <c r="AU32" i="7"/>
  <c r="AU48" i="7"/>
  <c r="AU33" i="7"/>
  <c r="AU36" i="7"/>
  <c r="AU52" i="7"/>
  <c r="AU25" i="7"/>
  <c r="AU28" i="7"/>
  <c r="AU30" i="7"/>
  <c r="AU40" i="7"/>
  <c r="AU46" i="7"/>
  <c r="AU63" i="7"/>
  <c r="AU24" i="7"/>
  <c r="AU54" i="7"/>
  <c r="AU37" i="7"/>
  <c r="AU41" i="7"/>
  <c r="AU51" i="7"/>
  <c r="AU64" i="7"/>
  <c r="AU77" i="7"/>
  <c r="AU80" i="7"/>
  <c r="AU93" i="7"/>
  <c r="AU96" i="7"/>
  <c r="AU38" i="7"/>
  <c r="AU55" i="7"/>
  <c r="AU58" i="7"/>
  <c r="AU71" i="7"/>
  <c r="AU74" i="7"/>
  <c r="AU47" i="7"/>
  <c r="AU50" i="7"/>
  <c r="AU84" i="7"/>
  <c r="AU59" i="7"/>
  <c r="AU62" i="7"/>
  <c r="AU78" i="7"/>
  <c r="AU89" i="7"/>
  <c r="AU110" i="7"/>
  <c r="AU117" i="7"/>
  <c r="AU114" i="7"/>
  <c r="AU95" i="7"/>
  <c r="AU111" i="7"/>
  <c r="AU121" i="7"/>
  <c r="AU69" i="7"/>
  <c r="AU73" i="7"/>
  <c r="AU82" i="7"/>
  <c r="AU88" i="7"/>
  <c r="AU101" i="7"/>
  <c r="AU105" i="7"/>
  <c r="AU115" i="7"/>
  <c r="AU118" i="7"/>
  <c r="AU56" i="7"/>
  <c r="AU102" i="7"/>
  <c r="AU125" i="7"/>
  <c r="AU142" i="7"/>
  <c r="AU76" i="7"/>
  <c r="AU79" i="7"/>
  <c r="AU92" i="7"/>
  <c r="AU98" i="7"/>
  <c r="AU109" i="7"/>
  <c r="AU119" i="7"/>
  <c r="AU122" i="7"/>
  <c r="AU129" i="7"/>
  <c r="AU97" i="7"/>
  <c r="AU103" i="7"/>
  <c r="AU106" i="7"/>
  <c r="AU113" i="7"/>
  <c r="AU143" i="7"/>
  <c r="AU146" i="7"/>
  <c r="AU85" i="7"/>
  <c r="AU159" i="7"/>
  <c r="AU123" i="7"/>
  <c r="AU130" i="7"/>
  <c r="AU145" i="7"/>
  <c r="AU134" i="7"/>
  <c r="AU149" i="7"/>
  <c r="AU157" i="7"/>
  <c r="AU171" i="7"/>
  <c r="AU192" i="7"/>
  <c r="AU200" i="7"/>
  <c r="AU138" i="7"/>
  <c r="AU151" i="7"/>
  <c r="AU154" i="7"/>
  <c r="AU161" i="7"/>
  <c r="AU175" i="7"/>
  <c r="AU127" i="7"/>
  <c r="AU131" i="7"/>
  <c r="AU133" i="7"/>
  <c r="AU158" i="7"/>
  <c r="AU165" i="7"/>
  <c r="AU169" i="7"/>
  <c r="AU172" i="7"/>
  <c r="AU176" i="7"/>
  <c r="AU183" i="7"/>
  <c r="AU190" i="7"/>
  <c r="AU193" i="7"/>
  <c r="AU201" i="7"/>
  <c r="AU87" i="7"/>
  <c r="AU153" i="7"/>
  <c r="AU177" i="7"/>
  <c r="AU199" i="7"/>
  <c r="AU150" i="7"/>
  <c r="AU162" i="7"/>
  <c r="AU166" i="7"/>
  <c r="AU167" i="7"/>
  <c r="AU170" i="7"/>
  <c r="AU191" i="7"/>
  <c r="AU211" i="7"/>
  <c r="AU141" i="7"/>
  <c r="AU182" i="7"/>
  <c r="AU198" i="7"/>
  <c r="AU204" i="7"/>
  <c r="AU215" i="7"/>
  <c r="AU174" i="7"/>
  <c r="AU180" i="7"/>
  <c r="AU184" i="7"/>
  <c r="AU203" i="7"/>
  <c r="AU212" i="7"/>
  <c r="AU188" i="7"/>
  <c r="AU196" i="7"/>
  <c r="AU209" i="7"/>
  <c r="AU135" i="7"/>
  <c r="AU230" i="7"/>
  <c r="AU137" i="7"/>
  <c r="AU185" i="7"/>
  <c r="AU187" i="7"/>
  <c r="AU207" i="7"/>
  <c r="AU233" i="7"/>
  <c r="AU236" i="7"/>
  <c r="AU243" i="7"/>
  <c r="AU195" i="7"/>
  <c r="AU214" i="7"/>
  <c r="AU228" i="7"/>
  <c r="AU240" i="7"/>
  <c r="AU247" i="7"/>
  <c r="AU222" i="7"/>
  <c r="AU227" i="7"/>
  <c r="AU237" i="7"/>
  <c r="AU244" i="7"/>
  <c r="AU219" i="7"/>
  <c r="AU234" i="7"/>
  <c r="AU241" i="7"/>
  <c r="AU206" i="7"/>
  <c r="AU231" i="7"/>
  <c r="AU245" i="7"/>
  <c r="AU248" i="7"/>
  <c r="AU126" i="7"/>
  <c r="AU216" i="7"/>
  <c r="AU223" i="7"/>
  <c r="AU235" i="7"/>
  <c r="AU217" i="7"/>
  <c r="AU220" i="7"/>
  <c r="AU232" i="7"/>
  <c r="AU239" i="7"/>
  <c r="AU249" i="7"/>
  <c r="AU225" i="7"/>
  <c r="AB1" i="7"/>
  <c r="AT25" i="7"/>
  <c r="AT28" i="7"/>
  <c r="AT32" i="7"/>
  <c r="AT23" i="7"/>
  <c r="AT26" i="7"/>
  <c r="AT39" i="7"/>
  <c r="AT33" i="7"/>
  <c r="AT30" i="7"/>
  <c r="AT43" i="7"/>
  <c r="AT46" i="7"/>
  <c r="AT24" i="7"/>
  <c r="AT31" i="7"/>
  <c r="AT60" i="7"/>
  <c r="AT35" i="7"/>
  <c r="AT52" i="7"/>
  <c r="AT54" i="7"/>
  <c r="AT37" i="7"/>
  <c r="AT41" i="7"/>
  <c r="AT51" i="7"/>
  <c r="AT38" i="7"/>
  <c r="AT55" i="7"/>
  <c r="AT58" i="7"/>
  <c r="AT71" i="7"/>
  <c r="AT87" i="7"/>
  <c r="AT47" i="7"/>
  <c r="AT50" i="7"/>
  <c r="AT68" i="7"/>
  <c r="AT59" i="7"/>
  <c r="AT62" i="7"/>
  <c r="AT75" i="7"/>
  <c r="AT91" i="7"/>
  <c r="AT56" i="7"/>
  <c r="AT69" i="7"/>
  <c r="AT72" i="7"/>
  <c r="AT85" i="7"/>
  <c r="AT88" i="7"/>
  <c r="AT93" i="7"/>
  <c r="AT104" i="7"/>
  <c r="AT80" i="7"/>
  <c r="AT95" i="7"/>
  <c r="AT44" i="7"/>
  <c r="AT99" i="7"/>
  <c r="AT101" i="7"/>
  <c r="AT108" i="7"/>
  <c r="AT115" i="7"/>
  <c r="AT118" i="7"/>
  <c r="AT63" i="7"/>
  <c r="AT84" i="7"/>
  <c r="AT102" i="7"/>
  <c r="AT40" i="7"/>
  <c r="AT67" i="7"/>
  <c r="AT76" i="7"/>
  <c r="AT79" i="7"/>
  <c r="AT92" i="7"/>
  <c r="AT98" i="7"/>
  <c r="AT109" i="7"/>
  <c r="AT112" i="7"/>
  <c r="AT119" i="7"/>
  <c r="AT122" i="7"/>
  <c r="AT136" i="7"/>
  <c r="AT149" i="7"/>
  <c r="AT81" i="7"/>
  <c r="AT103" i="7"/>
  <c r="AT106" i="7"/>
  <c r="AT116" i="7"/>
  <c r="AT77" i="7"/>
  <c r="AT83" i="7"/>
  <c r="AT123" i="7"/>
  <c r="AT133" i="7"/>
  <c r="AT140" i="7"/>
  <c r="AT117" i="7"/>
  <c r="AT141" i="7"/>
  <c r="AT156" i="7"/>
  <c r="AT163" i="7"/>
  <c r="AT167" i="7"/>
  <c r="AT170" i="7"/>
  <c r="AT134" i="7"/>
  <c r="AT138" i="7"/>
  <c r="AT144" i="7"/>
  <c r="AT151" i="7"/>
  <c r="AT154" i="7"/>
  <c r="AT168" i="7"/>
  <c r="AT175" i="7"/>
  <c r="AT195" i="7"/>
  <c r="AT203" i="7"/>
  <c r="AT96" i="7"/>
  <c r="AT110" i="7"/>
  <c r="AT125" i="7"/>
  <c r="AT131" i="7"/>
  <c r="AT148" i="7"/>
  <c r="AT155" i="7"/>
  <c r="AT165" i="7"/>
  <c r="AT172" i="7"/>
  <c r="AT176" i="7"/>
  <c r="AT183" i="7"/>
  <c r="AT193" i="7"/>
  <c r="AT89" i="7"/>
  <c r="AT135" i="7"/>
  <c r="AT142" i="7"/>
  <c r="AT147" i="7"/>
  <c r="AT152" i="7"/>
  <c r="AT162" i="7"/>
  <c r="AT166" i="7"/>
  <c r="AT187" i="7"/>
  <c r="AT196" i="7"/>
  <c r="AT204" i="7"/>
  <c r="AT139" i="7"/>
  <c r="AT150" i="7"/>
  <c r="AT157" i="7"/>
  <c r="AT191" i="7"/>
  <c r="AT171" i="7"/>
  <c r="AT205" i="7"/>
  <c r="AT208" i="7"/>
  <c r="AT215" i="7"/>
  <c r="AT180" i="7"/>
  <c r="AT184" i="7"/>
  <c r="AT212" i="7"/>
  <c r="AT188" i="7"/>
  <c r="AT197" i="7"/>
  <c r="AT209" i="7"/>
  <c r="AT219" i="7"/>
  <c r="AT192" i="7"/>
  <c r="AT185" i="7"/>
  <c r="AT200" i="7"/>
  <c r="AT207" i="7"/>
  <c r="AT217" i="7"/>
  <c r="AT220" i="7"/>
  <c r="AT227" i="7"/>
  <c r="AT107" i="7"/>
  <c r="AT130" i="7"/>
  <c r="AT177" i="7"/>
  <c r="AT199" i="7"/>
  <c r="AT201" i="7"/>
  <c r="AT221" i="7"/>
  <c r="AT224" i="7"/>
  <c r="AT228" i="7"/>
  <c r="AT240" i="7"/>
  <c r="AT247" i="7"/>
  <c r="AT250" i="7"/>
  <c r="AT179" i="7"/>
  <c r="AT231" i="7"/>
  <c r="AT248" i="7"/>
  <c r="AT216" i="7"/>
  <c r="AT223" i="7"/>
  <c r="AT235" i="7"/>
  <c r="AT238" i="7"/>
  <c r="AT232" i="7"/>
  <c r="AT239" i="7"/>
  <c r="AT242" i="7"/>
  <c r="AT211" i="7"/>
  <c r="AT225" i="7"/>
  <c r="AT246" i="7"/>
  <c r="AT233" i="7"/>
  <c r="AT243" i="7"/>
  <c r="AT236" i="7"/>
  <c r="AW30" i="7"/>
  <c r="AW34" i="7"/>
  <c r="AW25" i="7"/>
  <c r="AW28" i="7"/>
  <c r="AW44" i="7"/>
  <c r="AW29" i="7"/>
  <c r="AW32" i="7"/>
  <c r="AW26" i="7"/>
  <c r="AW59" i="7"/>
  <c r="AW62" i="7"/>
  <c r="AW40" i="7"/>
  <c r="AW24" i="7"/>
  <c r="AW33" i="7"/>
  <c r="AW46" i="7"/>
  <c r="AW63" i="7"/>
  <c r="AW66" i="7"/>
  <c r="AW36" i="7"/>
  <c r="AW52" i="7"/>
  <c r="AW60" i="7"/>
  <c r="AW73" i="7"/>
  <c r="AW76" i="7"/>
  <c r="AW89" i="7"/>
  <c r="AW92" i="7"/>
  <c r="AW37" i="7"/>
  <c r="AW51" i="7"/>
  <c r="AW54" i="7"/>
  <c r="AW43" i="7"/>
  <c r="AW64" i="7"/>
  <c r="AW77" i="7"/>
  <c r="AW80" i="7"/>
  <c r="AW93" i="7"/>
  <c r="AW55" i="7"/>
  <c r="AW58" i="7"/>
  <c r="AW74" i="7"/>
  <c r="AW90" i="7"/>
  <c r="AW65" i="7"/>
  <c r="AW106" i="7"/>
  <c r="AW113" i="7"/>
  <c r="AW116" i="7"/>
  <c r="AW85" i="7"/>
  <c r="AW96" i="7"/>
  <c r="AW110" i="7"/>
  <c r="AW117" i="7"/>
  <c r="AW120" i="7"/>
  <c r="AW42" i="7"/>
  <c r="AW68" i="7"/>
  <c r="AW100" i="7"/>
  <c r="AW104" i="7"/>
  <c r="AW114" i="7"/>
  <c r="AW47" i="7"/>
  <c r="AW69" i="7"/>
  <c r="AW72" i="7"/>
  <c r="AW84" i="7"/>
  <c r="AW121" i="7"/>
  <c r="AW124" i="7"/>
  <c r="AW138" i="7"/>
  <c r="AW82" i="7"/>
  <c r="AW86" i="7"/>
  <c r="AW88" i="7"/>
  <c r="AW101" i="7"/>
  <c r="AW105" i="7"/>
  <c r="AW108" i="7"/>
  <c r="AW50" i="7"/>
  <c r="AW81" i="7"/>
  <c r="AW94" i="7"/>
  <c r="AW102" i="7"/>
  <c r="AW125" i="7"/>
  <c r="AW128" i="7"/>
  <c r="AW97" i="7"/>
  <c r="AW109" i="7"/>
  <c r="AW133" i="7"/>
  <c r="AW158" i="7"/>
  <c r="AW165" i="7"/>
  <c r="AW169" i="7"/>
  <c r="AW172" i="7"/>
  <c r="AW122" i="7"/>
  <c r="AW132" i="7"/>
  <c r="AW146" i="7"/>
  <c r="AW136" i="7"/>
  <c r="AW141" i="7"/>
  <c r="AW145" i="7"/>
  <c r="AW153" i="7"/>
  <c r="AW156" i="7"/>
  <c r="AW170" i="7"/>
  <c r="AW194" i="7"/>
  <c r="AW202" i="7"/>
  <c r="AW98" i="7"/>
  <c r="AW112" i="7"/>
  <c r="AW130" i="7"/>
  <c r="AW149" i="7"/>
  <c r="AW129" i="7"/>
  <c r="AW157" i="7"/>
  <c r="AW160" i="7"/>
  <c r="AW178" i="7"/>
  <c r="AW192" i="7"/>
  <c r="AW140" i="7"/>
  <c r="AW144" i="7"/>
  <c r="AW154" i="7"/>
  <c r="AW161" i="7"/>
  <c r="AW164" i="7"/>
  <c r="AW168" i="7"/>
  <c r="AW189" i="7"/>
  <c r="AW137" i="7"/>
  <c r="AW181" i="7"/>
  <c r="AW185" i="7"/>
  <c r="AW200" i="7"/>
  <c r="AW152" i="7"/>
  <c r="AW210" i="7"/>
  <c r="AW217" i="7"/>
  <c r="AW220" i="7"/>
  <c r="AW162" i="7"/>
  <c r="AW177" i="7"/>
  <c r="AW193" i="7"/>
  <c r="AW214" i="7"/>
  <c r="AW198" i="7"/>
  <c r="AW221" i="7"/>
  <c r="AW228" i="7"/>
  <c r="AW173" i="7"/>
  <c r="AW186" i="7"/>
  <c r="AW204" i="7"/>
  <c r="AW205" i="7"/>
  <c r="AW208" i="7"/>
  <c r="AW148" i="7"/>
  <c r="AW176" i="7"/>
  <c r="AW196" i="7"/>
  <c r="AW209" i="7"/>
  <c r="AW213" i="7"/>
  <c r="AW225" i="7"/>
  <c r="AW232" i="7"/>
  <c r="AW242" i="7"/>
  <c r="AW249" i="7"/>
  <c r="AW197" i="7"/>
  <c r="AW218" i="7"/>
  <c r="AW233" i="7"/>
  <c r="AW236" i="7"/>
  <c r="AW184" i="7"/>
  <c r="AW224" i="7"/>
  <c r="AW240" i="7"/>
  <c r="AW250" i="7"/>
  <c r="AW237" i="7"/>
  <c r="AW244" i="7"/>
  <c r="AW234" i="7"/>
  <c r="AW216" i="7"/>
  <c r="AW226" i="7"/>
  <c r="AW245" i="7"/>
  <c r="AW248" i="7"/>
  <c r="AW188" i="7"/>
  <c r="AW212" i="7"/>
  <c r="AW180" i="7"/>
  <c r="AW230" i="7"/>
  <c r="AV28" i="7"/>
  <c r="AV22" i="7"/>
  <c r="AV35" i="7"/>
  <c r="AV38" i="7"/>
  <c r="AV51" i="7"/>
  <c r="AV32" i="7"/>
  <c r="AV48" i="7"/>
  <c r="AV23" i="7"/>
  <c r="AV26" i="7"/>
  <c r="AV39" i="7"/>
  <c r="AV42" i="7"/>
  <c r="AV72" i="7"/>
  <c r="AV27" i="7"/>
  <c r="AV30" i="7"/>
  <c r="AV31" i="7"/>
  <c r="AV44" i="7"/>
  <c r="AV46" i="7"/>
  <c r="AV34" i="7"/>
  <c r="AV36" i="7"/>
  <c r="AV52" i="7"/>
  <c r="AV57" i="7"/>
  <c r="AV60" i="7"/>
  <c r="AV70" i="7"/>
  <c r="AV83" i="7"/>
  <c r="AV86" i="7"/>
  <c r="AV99" i="7"/>
  <c r="AV43" i="7"/>
  <c r="AV55" i="7"/>
  <c r="AV58" i="7"/>
  <c r="AV74" i="7"/>
  <c r="AV87" i="7"/>
  <c r="AV90" i="7"/>
  <c r="AV47" i="7"/>
  <c r="AV49" i="7"/>
  <c r="AV50" i="7"/>
  <c r="AV68" i="7"/>
  <c r="AV97" i="7"/>
  <c r="AV100" i="7"/>
  <c r="AV59" i="7"/>
  <c r="AV96" i="7"/>
  <c r="AV123" i="7"/>
  <c r="AV78" i="7"/>
  <c r="AV107" i="7"/>
  <c r="AV120" i="7"/>
  <c r="AV80" i="7"/>
  <c r="AV75" i="7"/>
  <c r="AV95" i="7"/>
  <c r="AV111" i="7"/>
  <c r="AV63" i="7"/>
  <c r="AV82" i="7"/>
  <c r="AV88" i="7"/>
  <c r="AV105" i="7"/>
  <c r="AV108" i="7"/>
  <c r="AV115" i="7"/>
  <c r="AV145" i="7"/>
  <c r="AV62" i="7"/>
  <c r="AV94" i="7"/>
  <c r="AV139" i="7"/>
  <c r="AV79" i="7"/>
  <c r="AV112" i="7"/>
  <c r="AV119" i="7"/>
  <c r="AV129" i="7"/>
  <c r="AV132" i="7"/>
  <c r="AV136" i="7"/>
  <c r="AV113" i="7"/>
  <c r="AV135" i="7"/>
  <c r="AV137" i="7"/>
  <c r="AV147" i="7"/>
  <c r="AV121" i="7"/>
  <c r="AV124" i="7"/>
  <c r="AV174" i="7"/>
  <c r="AV181" i="7"/>
  <c r="AV185" i="7"/>
  <c r="AV188" i="7"/>
  <c r="AV116" i="7"/>
  <c r="AV160" i="7"/>
  <c r="AV66" i="7"/>
  <c r="AV140" i="7"/>
  <c r="AV143" i="7"/>
  <c r="AV151" i="7"/>
  <c r="AV161" i="7"/>
  <c r="AV164" i="7"/>
  <c r="AV182" i="7"/>
  <c r="AV189" i="7"/>
  <c r="AV198" i="7"/>
  <c r="AV155" i="7"/>
  <c r="AV194" i="7"/>
  <c r="AV153" i="7"/>
  <c r="AV169" i="7"/>
  <c r="AV177" i="7"/>
  <c r="AV214" i="7"/>
  <c r="AV127" i="7"/>
  <c r="AV159" i="7"/>
  <c r="AV163" i="7"/>
  <c r="AV167" i="7"/>
  <c r="AV172" i="7"/>
  <c r="AV221" i="7"/>
  <c r="AV190" i="7"/>
  <c r="AV204" i="7"/>
  <c r="AV205" i="7"/>
  <c r="AV208" i="7"/>
  <c r="AV218" i="7"/>
  <c r="AV225" i="7"/>
  <c r="AV131" i="7"/>
  <c r="AV180" i="7"/>
  <c r="AV184" i="7"/>
  <c r="AV201" i="7"/>
  <c r="AV206" i="7"/>
  <c r="AV213" i="7"/>
  <c r="AV216" i="7"/>
  <c r="AV200" i="7"/>
  <c r="AV246" i="7"/>
  <c r="AV236" i="7"/>
  <c r="AV176" i="7"/>
  <c r="AV224" i="7"/>
  <c r="AV228" i="7"/>
  <c r="AV240" i="7"/>
  <c r="AV247" i="7"/>
  <c r="AV250" i="7"/>
  <c r="AV222" i="7"/>
  <c r="AV237" i="7"/>
  <c r="AV244" i="7"/>
  <c r="AV103" i="7"/>
  <c r="AV192" i="7"/>
  <c r="AV234" i="7"/>
  <c r="AV241" i="7"/>
  <c r="AV196" i="7"/>
  <c r="AV245" i="7"/>
  <c r="AV212" i="7"/>
  <c r="AV230" i="7"/>
  <c r="AV238" i="7"/>
  <c r="AV217" i="7"/>
  <c r="AV229" i="7"/>
  <c r="AV220" i="7"/>
  <c r="AV232" i="7"/>
  <c r="AZ13" i="7"/>
  <c r="AZ29" i="7"/>
  <c r="AZ32" i="7"/>
  <c r="AZ33" i="7"/>
  <c r="AZ24" i="7"/>
  <c r="AZ37" i="7"/>
  <c r="AZ40" i="7"/>
  <c r="AZ34" i="7"/>
  <c r="AZ25" i="7"/>
  <c r="AZ28" i="7"/>
  <c r="AZ26" i="7"/>
  <c r="AZ42" i="7"/>
  <c r="AZ44" i="7"/>
  <c r="AZ49" i="7"/>
  <c r="AZ59" i="7"/>
  <c r="AZ62" i="7"/>
  <c r="AZ78" i="7"/>
  <c r="AZ91" i="7"/>
  <c r="AZ94" i="7"/>
  <c r="AZ48" i="7"/>
  <c r="AZ53" i="7"/>
  <c r="AZ56" i="7"/>
  <c r="AZ66" i="7"/>
  <c r="AZ79" i="7"/>
  <c r="AZ82" i="7"/>
  <c r="AZ45" i="7"/>
  <c r="AZ51" i="7"/>
  <c r="AZ52" i="7"/>
  <c r="AZ57" i="7"/>
  <c r="AZ76" i="7"/>
  <c r="AZ92" i="7"/>
  <c r="AZ101" i="7"/>
  <c r="AZ105" i="7"/>
  <c r="AZ108" i="7"/>
  <c r="AZ83" i="7"/>
  <c r="AZ98" i="7"/>
  <c r="AZ97" i="7"/>
  <c r="AZ109" i="7"/>
  <c r="AZ112" i="7"/>
  <c r="AZ122" i="7"/>
  <c r="AZ96" i="7"/>
  <c r="AZ106" i="7"/>
  <c r="AZ113" i="7"/>
  <c r="AZ116" i="7"/>
  <c r="AZ54" i="7"/>
  <c r="AZ71" i="7"/>
  <c r="AZ74" i="7"/>
  <c r="AZ80" i="7"/>
  <c r="AZ133" i="7"/>
  <c r="AZ137" i="7"/>
  <c r="AZ140" i="7"/>
  <c r="AZ67" i="7"/>
  <c r="AZ68" i="7"/>
  <c r="AZ70" i="7"/>
  <c r="AZ110" i="7"/>
  <c r="AZ117" i="7"/>
  <c r="AZ120" i="7"/>
  <c r="AZ130" i="7"/>
  <c r="AZ86" i="7"/>
  <c r="AZ100" i="7"/>
  <c r="AZ104" i="7"/>
  <c r="AZ114" i="7"/>
  <c r="AZ141" i="7"/>
  <c r="AZ144" i="7"/>
  <c r="AZ129" i="7"/>
  <c r="AZ160" i="7"/>
  <c r="AZ171" i="7"/>
  <c r="AZ90" i="7"/>
  <c r="AZ142" i="7"/>
  <c r="AZ88" i="7"/>
  <c r="AZ121" i="7"/>
  <c r="AZ169" i="7"/>
  <c r="AZ190" i="7"/>
  <c r="AZ193" i="7"/>
  <c r="AZ201" i="7"/>
  <c r="AZ124" i="7"/>
  <c r="AZ152" i="7"/>
  <c r="AZ162" i="7"/>
  <c r="AZ84" i="7"/>
  <c r="AZ128" i="7"/>
  <c r="AZ132" i="7"/>
  <c r="AZ145" i="7"/>
  <c r="AZ146" i="7"/>
  <c r="AZ173" i="7"/>
  <c r="AZ177" i="7"/>
  <c r="AZ136" i="7"/>
  <c r="AZ138" i="7"/>
  <c r="AZ153" i="7"/>
  <c r="AZ156" i="7"/>
  <c r="AZ170" i="7"/>
  <c r="AZ191" i="7"/>
  <c r="AZ194" i="7"/>
  <c r="AZ202" i="7"/>
  <c r="AZ125" i="7"/>
  <c r="AZ154" i="7"/>
  <c r="AZ179" i="7"/>
  <c r="AZ181" i="7"/>
  <c r="AZ185" i="7"/>
  <c r="AZ195" i="7"/>
  <c r="AZ209" i="7"/>
  <c r="AZ219" i="7"/>
  <c r="AZ222" i="7"/>
  <c r="AZ161" i="7"/>
  <c r="AZ164" i="7"/>
  <c r="AZ168" i="7"/>
  <c r="AZ189" i="7"/>
  <c r="AZ206" i="7"/>
  <c r="AZ213" i="7"/>
  <c r="AZ149" i="7"/>
  <c r="AZ187" i="7"/>
  <c r="AZ230" i="7"/>
  <c r="AZ174" i="7"/>
  <c r="AZ178" i="7"/>
  <c r="AZ198" i="7"/>
  <c r="AZ211" i="7"/>
  <c r="AZ221" i="7"/>
  <c r="AZ148" i="7"/>
  <c r="AZ186" i="7"/>
  <c r="AZ197" i="7"/>
  <c r="AZ203" i="7"/>
  <c r="AZ205" i="7"/>
  <c r="AZ217" i="7"/>
  <c r="AZ234" i="7"/>
  <c r="AZ241" i="7"/>
  <c r="AZ226" i="7"/>
  <c r="AZ245" i="7"/>
  <c r="AZ248" i="7"/>
  <c r="AZ225" i="7"/>
  <c r="AZ214" i="7"/>
  <c r="AZ218" i="7"/>
  <c r="AZ242" i="7"/>
  <c r="AZ249" i="7"/>
  <c r="AZ182" i="7"/>
  <c r="AZ233" i="7"/>
  <c r="AZ236" i="7"/>
  <c r="AZ227" i="7"/>
  <c r="AZ240" i="7"/>
  <c r="AZ250" i="7"/>
  <c r="AZ210" i="7"/>
  <c r="AZ244" i="7"/>
  <c r="AZ237" i="7"/>
  <c r="AV18" i="7"/>
  <c r="BA12" i="7"/>
  <c r="BA9" i="7"/>
  <c r="BA4" i="7"/>
  <c r="AG1" i="7"/>
  <c r="AY1" i="7" s="1"/>
  <c r="BA8" i="7"/>
  <c r="BA16" i="7"/>
  <c r="BA10" i="7"/>
  <c r="BA20" i="7"/>
  <c r="BA14" i="7"/>
  <c r="BA6" i="7"/>
  <c r="BA13" i="7"/>
  <c r="BA18" i="7"/>
  <c r="BA21" i="7"/>
  <c r="BA17" i="7"/>
  <c r="AI1" i="7"/>
  <c r="BA1" i="7" s="1"/>
  <c r="X13" i="10"/>
  <c r="Y13" i="10" s="1"/>
  <c r="X11" i="10"/>
  <c r="Y11" i="10" s="1"/>
  <c r="X9" i="10"/>
  <c r="Y9" i="10" s="1"/>
  <c r="Z9" i="10" s="1"/>
  <c r="X4" i="10"/>
  <c r="Y4" i="10" s="1"/>
  <c r="X24" i="10"/>
  <c r="Y24" i="10" s="1"/>
  <c r="Z24" i="10" s="1"/>
  <c r="X22" i="10"/>
  <c r="Y22" i="10" s="1"/>
  <c r="X20" i="10"/>
  <c r="Y20" i="10" s="1"/>
  <c r="X7" i="10"/>
  <c r="Y7" i="10" s="1"/>
  <c r="X3" i="10"/>
  <c r="Y3" i="10" s="1"/>
  <c r="Z3" i="10" s="1"/>
  <c r="X18" i="10"/>
  <c r="Y18" i="10" s="1"/>
  <c r="Z18" i="10" s="1"/>
  <c r="X16" i="10"/>
  <c r="Y16" i="10" s="1"/>
  <c r="X14" i="10"/>
  <c r="Y14" i="10" s="1"/>
  <c r="X12" i="10"/>
  <c r="Y12" i="10" s="1"/>
  <c r="Z12" i="10" s="1"/>
  <c r="X10" i="10"/>
  <c r="Y10" i="10" s="1"/>
  <c r="X8" i="10"/>
  <c r="Y8" i="10" s="1"/>
  <c r="X5" i="10"/>
  <c r="Y5" i="10" s="1"/>
  <c r="X23" i="10"/>
  <c r="Y23" i="10" s="1"/>
  <c r="X21" i="10"/>
  <c r="Y21" i="10" s="1"/>
  <c r="Z21" i="10" s="1"/>
  <c r="X1" i="10"/>
  <c r="Y1" i="10" s="1"/>
  <c r="X19" i="10"/>
  <c r="Y19" i="10" s="1"/>
  <c r="X17" i="10"/>
  <c r="Y17" i="10" s="1"/>
  <c r="X15" i="10"/>
  <c r="Y15" i="10" s="1"/>
  <c r="Z15" i="10" s="1"/>
  <c r="X6" i="10"/>
  <c r="Y6" i="10" s="1"/>
  <c r="Z6" i="10" s="1"/>
  <c r="X2" i="10"/>
  <c r="Y2" i="10" s="1"/>
  <c r="AY17" i="7"/>
  <c r="AV8" i="7"/>
  <c r="AV2" i="7"/>
  <c r="AD1" i="7"/>
  <c r="AV1" i="7" s="1"/>
  <c r="AZ16" i="7"/>
  <c r="AU4" i="7"/>
  <c r="AZ18" i="7"/>
  <c r="AV12" i="7"/>
  <c r="AV11" i="7"/>
  <c r="AV20" i="7"/>
  <c r="AV19" i="7"/>
  <c r="AV10" i="7"/>
  <c r="AV4" i="7"/>
  <c r="AZ8" i="7"/>
  <c r="AH1" i="7"/>
  <c r="AZ1" i="7" s="1"/>
  <c r="AZ9" i="7"/>
  <c r="AZ20" i="7"/>
  <c r="AZ17" i="7"/>
  <c r="AZ12" i="7"/>
  <c r="AZ5" i="7"/>
  <c r="AZ2" i="7"/>
  <c r="AZ21" i="7"/>
  <c r="AV6" i="7"/>
  <c r="AV15" i="7"/>
  <c r="AV14" i="7"/>
  <c r="AV3" i="7"/>
  <c r="AY16" i="7"/>
  <c r="AU10" i="7"/>
  <c r="AY6" i="7"/>
  <c r="AY21" i="7"/>
  <c r="AY20" i="7"/>
  <c r="AY4" i="7"/>
  <c r="AY8" i="7"/>
  <c r="AU8" i="7"/>
  <c r="AY5" i="7"/>
  <c r="AY14" i="7"/>
  <c r="AY13" i="7"/>
  <c r="AY12" i="7"/>
  <c r="AC1" i="7"/>
  <c r="AU1" i="7" s="1"/>
  <c r="AU5" i="7"/>
  <c r="AU17" i="7"/>
  <c r="AU16" i="7"/>
  <c r="AU14" i="7"/>
  <c r="AU13" i="7"/>
  <c r="AU12" i="7"/>
  <c r="AU6" i="7"/>
  <c r="AU21" i="7"/>
  <c r="AU20" i="7"/>
  <c r="AX19" i="7"/>
  <c r="AX15" i="7"/>
  <c r="AX20" i="7"/>
  <c r="AX16" i="7"/>
  <c r="AX8" i="7"/>
  <c r="AX18" i="7"/>
  <c r="AX10" i="7"/>
  <c r="AX14" i="7"/>
  <c r="AX6" i="7"/>
  <c r="AX4" i="7"/>
  <c r="AX3" i="7"/>
  <c r="AX2" i="7"/>
  <c r="AF1" i="7"/>
  <c r="AX1" i="7" s="1"/>
  <c r="AX7" i="7"/>
  <c r="AT19" i="7"/>
  <c r="AT15" i="7"/>
  <c r="AT12" i="7"/>
  <c r="AT8" i="7"/>
  <c r="AT21" i="7"/>
  <c r="AT17" i="7"/>
  <c r="AT6" i="7"/>
  <c r="AT3" i="7"/>
  <c r="AT18" i="7"/>
  <c r="AT10" i="7"/>
  <c r="AT7" i="7"/>
  <c r="AT2" i="7"/>
  <c r="AW18" i="7"/>
  <c r="AW10" i="7"/>
  <c r="AW4" i="7"/>
  <c r="AW20" i="7"/>
  <c r="AW16" i="7"/>
  <c r="AW12" i="7"/>
  <c r="AW8" i="7"/>
  <c r="AW21" i="7"/>
  <c r="AW13" i="7"/>
  <c r="AW17" i="7"/>
  <c r="AW9" i="7"/>
  <c r="AW2" i="7"/>
  <c r="AE1" i="7"/>
  <c r="AW1" i="7" s="1"/>
  <c r="Z8" i="10" l="1"/>
  <c r="BB253" i="7"/>
  <c r="Z23" i="10"/>
  <c r="Z19" i="10"/>
  <c r="BB256" i="7"/>
  <c r="BB252" i="7"/>
  <c r="BB254" i="7"/>
  <c r="BB255" i="7"/>
  <c r="BB251" i="7"/>
  <c r="BE255" i="7"/>
  <c r="BF255" i="7" s="1"/>
  <c r="BD255" i="7" s="1"/>
  <c r="AK266" i="11" s="1"/>
  <c r="BE254" i="7"/>
  <c r="BF254" i="7" s="1"/>
  <c r="BD254" i="7" s="1"/>
  <c r="AK265" i="11" s="1"/>
  <c r="BE256" i="7"/>
  <c r="BF256" i="7" s="1"/>
  <c r="BD256" i="7" s="1"/>
  <c r="AK267" i="11" s="1"/>
  <c r="BE252" i="7"/>
  <c r="BF252" i="7" s="1"/>
  <c r="BD252" i="7" s="1"/>
  <c r="AK263" i="11" s="1"/>
  <c r="BE251" i="7"/>
  <c r="BF251" i="7" s="1"/>
  <c r="BD251" i="7" s="1"/>
  <c r="AK262" i="11" s="1"/>
  <c r="BE253" i="7"/>
  <c r="BF253" i="7" s="1"/>
  <c r="BD253" i="7" s="1"/>
  <c r="AK264" i="11" s="1"/>
  <c r="Z2" i="10"/>
  <c r="Z10" i="10"/>
  <c r="Z1" i="10"/>
  <c r="Z16" i="10"/>
  <c r="Z11" i="10"/>
  <c r="BE17" i="7"/>
  <c r="BE8" i="7"/>
  <c r="BE15" i="7"/>
  <c r="BE11" i="7"/>
  <c r="BB184" i="7"/>
  <c r="BE20" i="7"/>
  <c r="BE21" i="7"/>
  <c r="BB174" i="7"/>
  <c r="BB239" i="7"/>
  <c r="BB176" i="7"/>
  <c r="BB182" i="7"/>
  <c r="BB241" i="7"/>
  <c r="BE13" i="7"/>
  <c r="BE16" i="7"/>
  <c r="BE24" i="7"/>
  <c r="BE14" i="7"/>
  <c r="BB223" i="7"/>
  <c r="BB225" i="7"/>
  <c r="BE236" i="7"/>
  <c r="BE232" i="7"/>
  <c r="BB179" i="7"/>
  <c r="BE185" i="7"/>
  <c r="BE205" i="7"/>
  <c r="BB199" i="7"/>
  <c r="BE213" i="7"/>
  <c r="BE198" i="7"/>
  <c r="BE190" i="7"/>
  <c r="BE214" i="7"/>
  <c r="BB139" i="7"/>
  <c r="BE145" i="7"/>
  <c r="BE148" i="7"/>
  <c r="BB169" i="7"/>
  <c r="BE175" i="7"/>
  <c r="BB143" i="7"/>
  <c r="BE149" i="7"/>
  <c r="BE181" i="7"/>
  <c r="BE140" i="7"/>
  <c r="BE152" i="7"/>
  <c r="BB83" i="7"/>
  <c r="BE89" i="7"/>
  <c r="BB81" i="7"/>
  <c r="BE87" i="7"/>
  <c r="BB109" i="7"/>
  <c r="BE115" i="7"/>
  <c r="BE92" i="7"/>
  <c r="BE107" i="7"/>
  <c r="BB101" i="7"/>
  <c r="BE86" i="7"/>
  <c r="BE75" i="7"/>
  <c r="BB69" i="7"/>
  <c r="BB49" i="7"/>
  <c r="BE55" i="7"/>
  <c r="BB71" i="7"/>
  <c r="BE77" i="7"/>
  <c r="BB41" i="7"/>
  <c r="BE47" i="7"/>
  <c r="BE66" i="7"/>
  <c r="BB27" i="7"/>
  <c r="BE33" i="7"/>
  <c r="BB23" i="7"/>
  <c r="BE29" i="7"/>
  <c r="BB203" i="7"/>
  <c r="BB204" i="7"/>
  <c r="BB246" i="7"/>
  <c r="BB242" i="7"/>
  <c r="BB162" i="7"/>
  <c r="BB158" i="7"/>
  <c r="BB181" i="7"/>
  <c r="BB58" i="7"/>
  <c r="BB122" i="7"/>
  <c r="BB42" i="7"/>
  <c r="BB28" i="7"/>
  <c r="BB34" i="7"/>
  <c r="BE19" i="7"/>
  <c r="BE23" i="7"/>
  <c r="BE9" i="7"/>
  <c r="BE18" i="7"/>
  <c r="BB213" i="7"/>
  <c r="BB207" i="7"/>
  <c r="BE229" i="7"/>
  <c r="BB177" i="7"/>
  <c r="BE183" i="7"/>
  <c r="BE206" i="7"/>
  <c r="BB222" i="7"/>
  <c r="BE228" i="7"/>
  <c r="BE186" i="7"/>
  <c r="BE211" i="7"/>
  <c r="BE210" i="7"/>
  <c r="BB135" i="7"/>
  <c r="BE141" i="7"/>
  <c r="BB165" i="7"/>
  <c r="BE171" i="7"/>
  <c r="BB125" i="7"/>
  <c r="BE131" i="7"/>
  <c r="BE174" i="7"/>
  <c r="BB128" i="7"/>
  <c r="BE134" i="7"/>
  <c r="BB141" i="7"/>
  <c r="BE147" i="7"/>
  <c r="BB77" i="7"/>
  <c r="BE83" i="7"/>
  <c r="BE155" i="7"/>
  <c r="BB149" i="7"/>
  <c r="BE104" i="7"/>
  <c r="BE90" i="7"/>
  <c r="BB99" i="7"/>
  <c r="BE105" i="7"/>
  <c r="BE120" i="7"/>
  <c r="BE62" i="7"/>
  <c r="BE74" i="7"/>
  <c r="BE64" i="7"/>
  <c r="BE43" i="7"/>
  <c r="BB37" i="7"/>
  <c r="BB57" i="7"/>
  <c r="BE63" i="7"/>
  <c r="BE42" i="7"/>
  <c r="BB195" i="7"/>
  <c r="BB228" i="7"/>
  <c r="BB212" i="7"/>
  <c r="BB152" i="7"/>
  <c r="BB189" i="7"/>
  <c r="BB156" i="7"/>
  <c r="BB173" i="7"/>
  <c r="BB108" i="7"/>
  <c r="BB124" i="7"/>
  <c r="BB144" i="7"/>
  <c r="BB120" i="7"/>
  <c r="BB80" i="7"/>
  <c r="BB70" i="7"/>
  <c r="BB52" i="7"/>
  <c r="BB36" i="7"/>
  <c r="BE22" i="7"/>
  <c r="BB235" i="7"/>
  <c r="BE239" i="7"/>
  <c r="BE222" i="7"/>
  <c r="BE246" i="7"/>
  <c r="BE136" i="7"/>
  <c r="BE200" i="7"/>
  <c r="BB194" i="7"/>
  <c r="BE225" i="7"/>
  <c r="BE184" i="7"/>
  <c r="BE204" i="7"/>
  <c r="BB198" i="7"/>
  <c r="BE202" i="7"/>
  <c r="BB89" i="7"/>
  <c r="BE95" i="7"/>
  <c r="BE164" i="7"/>
  <c r="BE116" i="7"/>
  <c r="BE170" i="7"/>
  <c r="BE130" i="7"/>
  <c r="BE123" i="7"/>
  <c r="BB117" i="7"/>
  <c r="BE72" i="7"/>
  <c r="BE142" i="7"/>
  <c r="BE98" i="7"/>
  <c r="BE76" i="7"/>
  <c r="BE88" i="7"/>
  <c r="BE110" i="7"/>
  <c r="BE100" i="7"/>
  <c r="BB65" i="7"/>
  <c r="BE71" i="7"/>
  <c r="BB55" i="7"/>
  <c r="BE61" i="7"/>
  <c r="BE60" i="7"/>
  <c r="BB31" i="7"/>
  <c r="BE37" i="7"/>
  <c r="BB33" i="7"/>
  <c r="BE39" i="7"/>
  <c r="BE38" i="7"/>
  <c r="BB186" i="7"/>
  <c r="BB236" i="7"/>
  <c r="BB232" i="7"/>
  <c r="BB234" i="7"/>
  <c r="BB244" i="7"/>
  <c r="BB183" i="7"/>
  <c r="BB150" i="7"/>
  <c r="BB142" i="7"/>
  <c r="BB46" i="7"/>
  <c r="BB32" i="7"/>
  <c r="BE12" i="7"/>
  <c r="BE26" i="7"/>
  <c r="BB247" i="7"/>
  <c r="BB233" i="7"/>
  <c r="BB249" i="7"/>
  <c r="BE242" i="7"/>
  <c r="BE247" i="7"/>
  <c r="BE234" i="7"/>
  <c r="BB107" i="7"/>
  <c r="BE113" i="7"/>
  <c r="BB185" i="7"/>
  <c r="BE191" i="7"/>
  <c r="BE215" i="7"/>
  <c r="BE180" i="7"/>
  <c r="BB171" i="7"/>
  <c r="BE177" i="7"/>
  <c r="BB187" i="7"/>
  <c r="BE193" i="7"/>
  <c r="BE199" i="7"/>
  <c r="BB193" i="7"/>
  <c r="BB155" i="7"/>
  <c r="BE161" i="7"/>
  <c r="BE102" i="7"/>
  <c r="BB161" i="7"/>
  <c r="BE167" i="7"/>
  <c r="BE176" i="7"/>
  <c r="BE146" i="7"/>
  <c r="BE122" i="7"/>
  <c r="BE138" i="7"/>
  <c r="BB79" i="7"/>
  <c r="BE85" i="7"/>
  <c r="BB63" i="7"/>
  <c r="BE69" i="7"/>
  <c r="BE50" i="7"/>
  <c r="BB93" i="7"/>
  <c r="BE99" i="7"/>
  <c r="BB91" i="7"/>
  <c r="BE97" i="7"/>
  <c r="BE56" i="7"/>
  <c r="BB45" i="7"/>
  <c r="BE51" i="7"/>
  <c r="BE58" i="7"/>
  <c r="BE30" i="7"/>
  <c r="BB29" i="7"/>
  <c r="BE35" i="7"/>
  <c r="BB197" i="7"/>
  <c r="BB218" i="7"/>
  <c r="BB248" i="7"/>
  <c r="BB224" i="7"/>
  <c r="BB226" i="7"/>
  <c r="BB168" i="7"/>
  <c r="BB154" i="7"/>
  <c r="BB134" i="7"/>
  <c r="BB136" i="7"/>
  <c r="BB146" i="7"/>
  <c r="BB110" i="7"/>
  <c r="BB64" i="7"/>
  <c r="BB54" i="7"/>
  <c r="BB98" i="7"/>
  <c r="BB26" i="7"/>
  <c r="BB38" i="7"/>
  <c r="BB215" i="7"/>
  <c r="BB221" i="7"/>
  <c r="BB243" i="7"/>
  <c r="BE249" i="7"/>
  <c r="BE235" i="7"/>
  <c r="BE240" i="7"/>
  <c r="BE230" i="7"/>
  <c r="BB227" i="7"/>
  <c r="BE233" i="7"/>
  <c r="BE187" i="7"/>
  <c r="BE203" i="7"/>
  <c r="BE179" i="7"/>
  <c r="BB159" i="7"/>
  <c r="BE165" i="7"/>
  <c r="BE172" i="7"/>
  <c r="BE196" i="7"/>
  <c r="BB190" i="7"/>
  <c r="BE154" i="7"/>
  <c r="BE209" i="7"/>
  <c r="BE160" i="7"/>
  <c r="BB167" i="7"/>
  <c r="BE173" i="7"/>
  <c r="BB137" i="7"/>
  <c r="BE143" i="7"/>
  <c r="BB113" i="7"/>
  <c r="BE119" i="7"/>
  <c r="BB129" i="7"/>
  <c r="BE135" i="7"/>
  <c r="BE82" i="7"/>
  <c r="BE124" i="7"/>
  <c r="BB121" i="7"/>
  <c r="BE127" i="7"/>
  <c r="BE59" i="7"/>
  <c r="BB53" i="7"/>
  <c r="BE84" i="7"/>
  <c r="BB47" i="7"/>
  <c r="BE53" i="7"/>
  <c r="BE44" i="7"/>
  <c r="BE54" i="7"/>
  <c r="BE28" i="7"/>
  <c r="BB196" i="7"/>
  <c r="BB250" i="7"/>
  <c r="BB220" i="7"/>
  <c r="BB210" i="7"/>
  <c r="BB214" i="7"/>
  <c r="BB140" i="7"/>
  <c r="BB164" i="7"/>
  <c r="BB130" i="7"/>
  <c r="BB126" i="7"/>
  <c r="BB132" i="7"/>
  <c r="BB92" i="7"/>
  <c r="BB88" i="7"/>
  <c r="BB114" i="7"/>
  <c r="BB116" i="7"/>
  <c r="BB56" i="7"/>
  <c r="BB245" i="7"/>
  <c r="BE231" i="7"/>
  <c r="BE248" i="7"/>
  <c r="BE250" i="7"/>
  <c r="BE227" i="7"/>
  <c r="BE226" i="7"/>
  <c r="BB145" i="7"/>
  <c r="BE151" i="7"/>
  <c r="BE194" i="7"/>
  <c r="BB188" i="7"/>
  <c r="BB160" i="7"/>
  <c r="BE166" i="7"/>
  <c r="BB191" i="7"/>
  <c r="BE168" i="7"/>
  <c r="BE189" i="7"/>
  <c r="BB131" i="7"/>
  <c r="BE137" i="7"/>
  <c r="BE201" i="7"/>
  <c r="BB151" i="7"/>
  <c r="BE157" i="7"/>
  <c r="BB163" i="7"/>
  <c r="BE169" i="7"/>
  <c r="BE139" i="7"/>
  <c r="BB133" i="7"/>
  <c r="BE112" i="7"/>
  <c r="BE128" i="7"/>
  <c r="BB67" i="7"/>
  <c r="BE73" i="7"/>
  <c r="BB115" i="7"/>
  <c r="BE121" i="7"/>
  <c r="BB111" i="7"/>
  <c r="BE117" i="7"/>
  <c r="BE94" i="7"/>
  <c r="BB75" i="7"/>
  <c r="BE81" i="7"/>
  <c r="BE96" i="7"/>
  <c r="BE70" i="7"/>
  <c r="BB35" i="7"/>
  <c r="BE41" i="7"/>
  <c r="BE52" i="7"/>
  <c r="BE48" i="7"/>
  <c r="BE34" i="7"/>
  <c r="BB200" i="7"/>
  <c r="BB230" i="7"/>
  <c r="BB216" i="7"/>
  <c r="BB175" i="7"/>
  <c r="BB94" i="7"/>
  <c r="BB148" i="7"/>
  <c r="BB62" i="7"/>
  <c r="BB90" i="7"/>
  <c r="BB104" i="7"/>
  <c r="BB78" i="7"/>
  <c r="BB76" i="7"/>
  <c r="BB82" i="7"/>
  <c r="BB48" i="7"/>
  <c r="BB68" i="7"/>
  <c r="BB22" i="7"/>
  <c r="BB231" i="7"/>
  <c r="BB219" i="7"/>
  <c r="BB205" i="7"/>
  <c r="BE197" i="7"/>
  <c r="BE219" i="7"/>
  <c r="BE245" i="7"/>
  <c r="BB238" i="7"/>
  <c r="BE244" i="7"/>
  <c r="BE243" i="7"/>
  <c r="BE220" i="7"/>
  <c r="BE223" i="7"/>
  <c r="BB206" i="7"/>
  <c r="BE192" i="7"/>
  <c r="BE224" i="7"/>
  <c r="BB157" i="7"/>
  <c r="BE163" i="7"/>
  <c r="BE158" i="7"/>
  <c r="BE182" i="7"/>
  <c r="BB127" i="7"/>
  <c r="BE133" i="7"/>
  <c r="BE195" i="7"/>
  <c r="BE150" i="7"/>
  <c r="BE162" i="7"/>
  <c r="BE132" i="7"/>
  <c r="BB103" i="7"/>
  <c r="BE109" i="7"/>
  <c r="BB119" i="7"/>
  <c r="BE125" i="7"/>
  <c r="BE46" i="7"/>
  <c r="BE114" i="7"/>
  <c r="BE106" i="7"/>
  <c r="BE91" i="7"/>
  <c r="BB85" i="7"/>
  <c r="BE68" i="7"/>
  <c r="BB87" i="7"/>
  <c r="BE93" i="7"/>
  <c r="BB61" i="7"/>
  <c r="BE67" i="7"/>
  <c r="BE40" i="7"/>
  <c r="BB43" i="7"/>
  <c r="BE49" i="7"/>
  <c r="BB39" i="7"/>
  <c r="BE45" i="7"/>
  <c r="BB25" i="7"/>
  <c r="BE31" i="7"/>
  <c r="BB192" i="7"/>
  <c r="BB208" i="7"/>
  <c r="BB172" i="7"/>
  <c r="BB170" i="7"/>
  <c r="BB102" i="7"/>
  <c r="BB138" i="7"/>
  <c r="BB84" i="7"/>
  <c r="BB100" i="7"/>
  <c r="BB74" i="7"/>
  <c r="BB106" i="7"/>
  <c r="BB40" i="7"/>
  <c r="BB44" i="7"/>
  <c r="BB50" i="7"/>
  <c r="BE10" i="7"/>
  <c r="BE25" i="7"/>
  <c r="BE27" i="7"/>
  <c r="BB237" i="7"/>
  <c r="BB229" i="7"/>
  <c r="BB209" i="7"/>
  <c r="BB217" i="7"/>
  <c r="BB211" i="7"/>
  <c r="BE217" i="7"/>
  <c r="BE238" i="7"/>
  <c r="BE241" i="7"/>
  <c r="BE237" i="7"/>
  <c r="BE207" i="7"/>
  <c r="BB201" i="7"/>
  <c r="BE216" i="7"/>
  <c r="BE208" i="7"/>
  <c r="BB202" i="7"/>
  <c r="BE218" i="7"/>
  <c r="BE221" i="7"/>
  <c r="BE156" i="7"/>
  <c r="BB147" i="7"/>
  <c r="BE153" i="7"/>
  <c r="BE178" i="7"/>
  <c r="BE126" i="7"/>
  <c r="BE188" i="7"/>
  <c r="BE144" i="7"/>
  <c r="BB153" i="7"/>
  <c r="BE159" i="7"/>
  <c r="BB123" i="7"/>
  <c r="BE129" i="7"/>
  <c r="BB97" i="7"/>
  <c r="BE103" i="7"/>
  <c r="BB112" i="7"/>
  <c r="BE118" i="7"/>
  <c r="BE108" i="7"/>
  <c r="BB105" i="7"/>
  <c r="BE111" i="7"/>
  <c r="BB95" i="7"/>
  <c r="BE101" i="7"/>
  <c r="BE78" i="7"/>
  <c r="BB59" i="7"/>
  <c r="BE65" i="7"/>
  <c r="BE80" i="7"/>
  <c r="BB51" i="7"/>
  <c r="BE57" i="7"/>
  <c r="BB73" i="7"/>
  <c r="BE79" i="7"/>
  <c r="BE36" i="7"/>
  <c r="BE32" i="7"/>
  <c r="BB240" i="7"/>
  <c r="BE212" i="7"/>
  <c r="BB166" i="7"/>
  <c r="BB178" i="7"/>
  <c r="BB118" i="7"/>
  <c r="BB72" i="7"/>
  <c r="BB96" i="7"/>
  <c r="BB86" i="7"/>
  <c r="BB60" i="7"/>
  <c r="BB66" i="7"/>
  <c r="BB30" i="7"/>
  <c r="BB24" i="7"/>
  <c r="BB180" i="7"/>
  <c r="Z5" i="10"/>
  <c r="Z7" i="10"/>
  <c r="Z20" i="10"/>
  <c r="Z22" i="10"/>
  <c r="Z17" i="10"/>
  <c r="Z14" i="10"/>
  <c r="Z4" i="10"/>
  <c r="Z13" i="10"/>
  <c r="BB17" i="7"/>
  <c r="BB2" i="7"/>
  <c r="BB10" i="7"/>
  <c r="BB6" i="7"/>
  <c r="BB7" i="7"/>
  <c r="BB16" i="7"/>
  <c r="BB21" i="7"/>
  <c r="BB4" i="7"/>
  <c r="BB18" i="7"/>
  <c r="BB9" i="7"/>
  <c r="BB8" i="7"/>
  <c r="BB11" i="7"/>
  <c r="BB3" i="7"/>
  <c r="BB13" i="7"/>
  <c r="BB12" i="7"/>
  <c r="BB15" i="7"/>
  <c r="BB5" i="7"/>
  <c r="BB19" i="7"/>
  <c r="BB14" i="7"/>
  <c r="BB20" i="7"/>
  <c r="AB7" i="10" l="1"/>
  <c r="B4" i="10" s="1"/>
  <c r="AB13" i="10"/>
  <c r="C4" i="10" s="1"/>
  <c r="AB1" i="10"/>
  <c r="A4" i="10" s="1"/>
  <c r="AB19" i="10"/>
  <c r="D4" i="10" s="1"/>
  <c r="D5" i="10" s="1"/>
  <c r="BF10" i="7"/>
  <c r="BD10" i="7" s="1"/>
  <c r="AK8" i="11" s="1"/>
  <c r="BF94" i="7"/>
  <c r="BD94" i="7" s="1"/>
  <c r="AK105" i="11" s="1"/>
  <c r="BF79" i="7"/>
  <c r="BD79" i="7" s="1"/>
  <c r="AK90" i="11" s="1"/>
  <c r="BF101" i="7"/>
  <c r="BD101" i="7" s="1"/>
  <c r="AK112" i="11" s="1"/>
  <c r="BF178" i="7"/>
  <c r="BD178" i="7" s="1"/>
  <c r="AK189" i="11" s="1"/>
  <c r="BF216" i="7"/>
  <c r="BD216" i="7" s="1"/>
  <c r="AK227" i="11" s="1"/>
  <c r="BF27" i="7"/>
  <c r="BD27" i="7" s="1"/>
  <c r="AK25" i="11" s="1"/>
  <c r="BF49" i="7"/>
  <c r="BD49" i="7" s="1"/>
  <c r="AK47" i="11" s="1"/>
  <c r="BF158" i="7"/>
  <c r="BD158" i="7" s="1"/>
  <c r="AK169" i="11" s="1"/>
  <c r="BF243" i="7"/>
  <c r="BD243" i="7" s="1"/>
  <c r="AK254" i="11" s="1"/>
  <c r="BF81" i="7"/>
  <c r="BD81" i="7" s="1"/>
  <c r="AK92" i="11" s="1"/>
  <c r="BF59" i="7"/>
  <c r="BD59" i="7" s="1"/>
  <c r="BF233" i="7"/>
  <c r="BD233" i="7" s="1"/>
  <c r="AK244" i="11" s="1"/>
  <c r="BF138" i="7"/>
  <c r="BD138" i="7" s="1"/>
  <c r="AK149" i="11" s="1"/>
  <c r="BF215" i="7"/>
  <c r="BD215" i="7" s="1"/>
  <c r="AK226" i="11" s="1"/>
  <c r="BF242" i="7"/>
  <c r="BD242" i="7" s="1"/>
  <c r="AK253" i="11" s="1"/>
  <c r="BF60" i="7"/>
  <c r="BD60" i="7" s="1"/>
  <c r="BF76" i="7"/>
  <c r="BD76" i="7" s="1"/>
  <c r="AK87" i="11" s="1"/>
  <c r="BF116" i="7"/>
  <c r="BD116" i="7" s="1"/>
  <c r="AK127" i="11" s="1"/>
  <c r="BF225" i="7"/>
  <c r="BD225" i="7" s="1"/>
  <c r="AK236" i="11" s="1"/>
  <c r="BF22" i="7"/>
  <c r="BD22" i="7" s="1"/>
  <c r="AK20" i="11" s="1"/>
  <c r="BF63" i="7"/>
  <c r="BD63" i="7" s="1"/>
  <c r="BF105" i="7"/>
  <c r="BD105" i="7" s="1"/>
  <c r="AK116" i="11" s="1"/>
  <c r="BF147" i="7"/>
  <c r="BD147" i="7" s="1"/>
  <c r="AK158" i="11" s="1"/>
  <c r="BF206" i="7"/>
  <c r="BD206" i="7" s="1"/>
  <c r="AK217" i="11" s="1"/>
  <c r="BF19" i="7"/>
  <c r="BD19" i="7" s="1"/>
  <c r="AK17" i="11" s="1"/>
  <c r="BF33" i="7"/>
  <c r="BD33" i="7" s="1"/>
  <c r="AK31" i="11" s="1"/>
  <c r="BF149" i="7"/>
  <c r="BD149" i="7" s="1"/>
  <c r="AK160" i="11" s="1"/>
  <c r="BF190" i="7"/>
  <c r="BD190" i="7" s="1"/>
  <c r="AK201" i="11" s="1"/>
  <c r="BF232" i="7"/>
  <c r="BD232" i="7" s="1"/>
  <c r="AK243" i="11" s="1"/>
  <c r="BF11" i="7"/>
  <c r="BD11" i="7" s="1"/>
  <c r="AK9" i="11" s="1"/>
  <c r="BF106" i="7"/>
  <c r="BD106" i="7" s="1"/>
  <c r="AK117" i="11" s="1"/>
  <c r="BF137" i="7"/>
  <c r="BD137" i="7" s="1"/>
  <c r="AK148" i="11" s="1"/>
  <c r="BF212" i="7"/>
  <c r="BD212" i="7" s="1"/>
  <c r="AK223" i="11" s="1"/>
  <c r="BF129" i="7"/>
  <c r="BD129" i="7" s="1"/>
  <c r="AK140" i="11" s="1"/>
  <c r="BF153" i="7"/>
  <c r="BD153" i="7" s="1"/>
  <c r="AK164" i="11" s="1"/>
  <c r="BF25" i="7"/>
  <c r="BD25" i="7" s="1"/>
  <c r="AK23" i="11" s="1"/>
  <c r="BF91" i="7"/>
  <c r="BD91" i="7" s="1"/>
  <c r="AK102" i="11" s="1"/>
  <c r="BF132" i="7"/>
  <c r="BD132" i="7" s="1"/>
  <c r="AK143" i="11" s="1"/>
  <c r="BF163" i="7"/>
  <c r="BD163" i="7" s="1"/>
  <c r="AK174" i="11" s="1"/>
  <c r="BF34" i="7"/>
  <c r="BD34" i="7" s="1"/>
  <c r="AK32" i="11" s="1"/>
  <c r="BF128" i="7"/>
  <c r="BD128" i="7" s="1"/>
  <c r="AK139" i="11" s="1"/>
  <c r="BF201" i="7"/>
  <c r="BD201" i="7" s="1"/>
  <c r="AK212" i="11" s="1"/>
  <c r="BF28" i="7"/>
  <c r="BD28" i="7" s="1"/>
  <c r="AK26" i="11" s="1"/>
  <c r="BF127" i="7"/>
  <c r="BD127" i="7" s="1"/>
  <c r="AK138" i="11" s="1"/>
  <c r="BF143" i="7"/>
  <c r="BD143" i="7" s="1"/>
  <c r="AK154" i="11" s="1"/>
  <c r="BF196" i="7"/>
  <c r="BD196" i="7" s="1"/>
  <c r="AK207" i="11" s="1"/>
  <c r="BF99" i="7"/>
  <c r="BD99" i="7" s="1"/>
  <c r="AK110" i="11" s="1"/>
  <c r="BF122" i="7"/>
  <c r="BD122" i="7" s="1"/>
  <c r="AK133" i="11" s="1"/>
  <c r="BF191" i="7"/>
  <c r="BD191" i="7" s="1"/>
  <c r="AK202" i="11" s="1"/>
  <c r="BF61" i="7"/>
  <c r="BD61" i="7" s="1"/>
  <c r="BF98" i="7"/>
  <c r="BD98" i="7" s="1"/>
  <c r="AK109" i="11" s="1"/>
  <c r="BF164" i="7"/>
  <c r="BD164" i="7" s="1"/>
  <c r="AK175" i="11" s="1"/>
  <c r="BF141" i="7"/>
  <c r="BD141" i="7" s="1"/>
  <c r="AK152" i="11" s="1"/>
  <c r="BF183" i="7"/>
  <c r="BD183" i="7" s="1"/>
  <c r="AK194" i="11" s="1"/>
  <c r="BF87" i="7"/>
  <c r="BD87" i="7" s="1"/>
  <c r="AK98" i="11" s="1"/>
  <c r="BF198" i="7"/>
  <c r="BD198" i="7" s="1"/>
  <c r="AK209" i="11" s="1"/>
  <c r="BF236" i="7"/>
  <c r="BD236" i="7" s="1"/>
  <c r="AK247" i="11" s="1"/>
  <c r="BF15" i="7"/>
  <c r="BD15" i="7" s="1"/>
  <c r="AK13" i="11" s="1"/>
  <c r="BF194" i="7"/>
  <c r="BD194" i="7" s="1"/>
  <c r="AK205" i="11" s="1"/>
  <c r="BF248" i="7"/>
  <c r="BD248" i="7" s="1"/>
  <c r="AK259" i="11" s="1"/>
  <c r="BF54" i="7"/>
  <c r="BD54" i="7" s="1"/>
  <c r="AK52" i="11" s="1"/>
  <c r="BF172" i="7"/>
  <c r="BD172" i="7" s="1"/>
  <c r="AK183" i="11" s="1"/>
  <c r="BF230" i="7"/>
  <c r="BD230" i="7" s="1"/>
  <c r="AK241" i="11" s="1"/>
  <c r="BF30" i="7"/>
  <c r="BD30" i="7" s="1"/>
  <c r="AK28" i="11" s="1"/>
  <c r="BF146" i="7"/>
  <c r="BD146" i="7" s="1"/>
  <c r="AK157" i="11" s="1"/>
  <c r="BF199" i="7"/>
  <c r="BD199" i="7" s="1"/>
  <c r="AK210" i="11" s="1"/>
  <c r="BF142" i="7"/>
  <c r="BD142" i="7" s="1"/>
  <c r="AK153" i="11" s="1"/>
  <c r="BF95" i="7"/>
  <c r="BD95" i="7" s="1"/>
  <c r="AK106" i="11" s="1"/>
  <c r="BF200" i="7"/>
  <c r="BD200" i="7" s="1"/>
  <c r="AK211" i="11" s="1"/>
  <c r="BF90" i="7"/>
  <c r="BD90" i="7" s="1"/>
  <c r="AK101" i="11" s="1"/>
  <c r="BF134" i="7"/>
  <c r="BD134" i="7" s="1"/>
  <c r="AK145" i="11" s="1"/>
  <c r="BF66" i="7"/>
  <c r="BD66" i="7" s="1"/>
  <c r="BF75" i="7"/>
  <c r="BD75" i="7" s="1"/>
  <c r="AK86" i="11" s="1"/>
  <c r="BF175" i="7"/>
  <c r="BD175" i="7" s="1"/>
  <c r="AK186" i="11" s="1"/>
  <c r="BF213" i="7"/>
  <c r="BD213" i="7" s="1"/>
  <c r="AK224" i="11" s="1"/>
  <c r="BF14" i="7"/>
  <c r="BD14" i="7" s="1"/>
  <c r="AK12" i="11" s="1"/>
  <c r="BF159" i="7"/>
  <c r="BD159" i="7" s="1"/>
  <c r="AK170" i="11" s="1"/>
  <c r="BF156" i="7"/>
  <c r="BD156" i="7" s="1"/>
  <c r="AK167" i="11" s="1"/>
  <c r="BF67" i="7"/>
  <c r="BD67" i="7" s="1"/>
  <c r="BF114" i="7"/>
  <c r="BD114" i="7" s="1"/>
  <c r="AK125" i="11" s="1"/>
  <c r="BF150" i="7"/>
  <c r="BD150" i="7" s="1"/>
  <c r="AK161" i="11" s="1"/>
  <c r="BF224" i="7"/>
  <c r="BD224" i="7" s="1"/>
  <c r="AK235" i="11" s="1"/>
  <c r="BF52" i="7"/>
  <c r="BD52" i="7" s="1"/>
  <c r="AK50" i="11" s="1"/>
  <c r="BF117" i="7"/>
  <c r="BD117" i="7" s="1"/>
  <c r="AK128" i="11" s="1"/>
  <c r="BF151" i="7"/>
  <c r="BD151" i="7" s="1"/>
  <c r="AK162" i="11" s="1"/>
  <c r="BF231" i="7"/>
  <c r="BD231" i="7" s="1"/>
  <c r="AK242" i="11" s="1"/>
  <c r="BF44" i="7"/>
  <c r="BD44" i="7" s="1"/>
  <c r="AK42" i="11" s="1"/>
  <c r="BF124" i="7"/>
  <c r="BD124" i="7" s="1"/>
  <c r="AK135" i="11" s="1"/>
  <c r="BF173" i="7"/>
  <c r="BD173" i="7" s="1"/>
  <c r="AK184" i="11" s="1"/>
  <c r="BF165" i="7"/>
  <c r="BD165" i="7" s="1"/>
  <c r="AK176" i="11" s="1"/>
  <c r="BF240" i="7"/>
  <c r="BD240" i="7" s="1"/>
  <c r="AK251" i="11" s="1"/>
  <c r="BF58" i="7"/>
  <c r="BD58" i="7" s="1"/>
  <c r="BF50" i="7"/>
  <c r="BD50" i="7" s="1"/>
  <c r="AK48" i="11" s="1"/>
  <c r="BF176" i="7"/>
  <c r="BD176" i="7" s="1"/>
  <c r="AK187" i="11" s="1"/>
  <c r="BF193" i="7"/>
  <c r="BD193" i="7" s="1"/>
  <c r="AK204" i="11" s="1"/>
  <c r="BF113" i="7"/>
  <c r="BD113" i="7" s="1"/>
  <c r="AK124" i="11" s="1"/>
  <c r="BF38" i="7"/>
  <c r="BD38" i="7" s="1"/>
  <c r="AK36" i="11" s="1"/>
  <c r="BF71" i="7"/>
  <c r="BD71" i="7" s="1"/>
  <c r="AK82" i="11" s="1"/>
  <c r="BF72" i="7"/>
  <c r="BD72" i="7" s="1"/>
  <c r="AK83" i="11" s="1"/>
  <c r="BF136" i="7"/>
  <c r="BD136" i="7" s="1"/>
  <c r="AK147" i="11" s="1"/>
  <c r="BF43" i="7"/>
  <c r="BD43" i="7" s="1"/>
  <c r="AK41" i="11" s="1"/>
  <c r="BF104" i="7"/>
  <c r="BD104" i="7" s="1"/>
  <c r="AK115" i="11" s="1"/>
  <c r="BF210" i="7"/>
  <c r="BD210" i="7" s="1"/>
  <c r="AK221" i="11" s="1"/>
  <c r="BF47" i="7"/>
  <c r="BD47" i="7" s="1"/>
  <c r="AK45" i="11" s="1"/>
  <c r="BF86" i="7"/>
  <c r="BD86" i="7" s="1"/>
  <c r="AK97" i="11" s="1"/>
  <c r="BF89" i="7"/>
  <c r="BD89" i="7" s="1"/>
  <c r="AK100" i="11" s="1"/>
  <c r="BF24" i="7"/>
  <c r="BD24" i="7" s="1"/>
  <c r="AK22" i="11" s="1"/>
  <c r="BF111" i="7"/>
  <c r="BD111" i="7" s="1"/>
  <c r="AK122" i="11" s="1"/>
  <c r="BF40" i="7"/>
  <c r="BD40" i="7" s="1"/>
  <c r="AK38" i="11" s="1"/>
  <c r="BF48" i="7"/>
  <c r="BD48" i="7" s="1"/>
  <c r="AK46" i="11" s="1"/>
  <c r="BF80" i="7"/>
  <c r="BD80" i="7" s="1"/>
  <c r="AK91" i="11" s="1"/>
  <c r="BF108" i="7"/>
  <c r="BD108" i="7" s="1"/>
  <c r="AK119" i="11" s="1"/>
  <c r="BF221" i="7"/>
  <c r="BD221" i="7" s="1"/>
  <c r="AK232" i="11" s="1"/>
  <c r="BF237" i="7"/>
  <c r="BD237" i="7" s="1"/>
  <c r="AK248" i="11" s="1"/>
  <c r="BF31" i="7"/>
  <c r="BD31" i="7" s="1"/>
  <c r="AK29" i="11" s="1"/>
  <c r="BF46" i="7"/>
  <c r="BD46" i="7" s="1"/>
  <c r="AK44" i="11" s="1"/>
  <c r="BF195" i="7"/>
  <c r="BD195" i="7" s="1"/>
  <c r="AK206" i="11" s="1"/>
  <c r="BF192" i="7"/>
  <c r="BD192" i="7" s="1"/>
  <c r="AK203" i="11" s="1"/>
  <c r="BF245" i="7"/>
  <c r="BD245" i="7" s="1"/>
  <c r="AK256" i="11" s="1"/>
  <c r="BF41" i="7"/>
  <c r="BD41" i="7" s="1"/>
  <c r="AK39" i="11" s="1"/>
  <c r="BF139" i="7"/>
  <c r="BD139" i="7" s="1"/>
  <c r="AK150" i="11" s="1"/>
  <c r="BF189" i="7"/>
  <c r="BD189" i="7" s="1"/>
  <c r="AK200" i="11" s="1"/>
  <c r="BF53" i="7"/>
  <c r="BD53" i="7" s="1"/>
  <c r="AK51" i="11" s="1"/>
  <c r="BF82" i="7"/>
  <c r="BD82" i="7" s="1"/>
  <c r="AK93" i="11" s="1"/>
  <c r="BF51" i="7"/>
  <c r="BD51" i="7" s="1"/>
  <c r="AK49" i="11" s="1"/>
  <c r="BF69" i="7"/>
  <c r="BD69" i="7" s="1"/>
  <c r="AK80" i="11" s="1"/>
  <c r="BF167" i="7"/>
  <c r="BD167" i="7" s="1"/>
  <c r="AK178" i="11" s="1"/>
  <c r="BF39" i="7"/>
  <c r="BD39" i="7" s="1"/>
  <c r="AK37" i="11" s="1"/>
  <c r="BF202" i="7"/>
  <c r="BD202" i="7" s="1"/>
  <c r="AK213" i="11" s="1"/>
  <c r="BF246" i="7"/>
  <c r="BD246" i="7" s="1"/>
  <c r="AK257" i="11" s="1"/>
  <c r="BF64" i="7"/>
  <c r="BD64" i="7" s="1"/>
  <c r="BF174" i="7"/>
  <c r="BD174" i="7" s="1"/>
  <c r="AK185" i="11" s="1"/>
  <c r="BF211" i="7"/>
  <c r="BD211" i="7" s="1"/>
  <c r="AK222" i="11" s="1"/>
  <c r="BF148" i="7"/>
  <c r="BD148" i="7" s="1"/>
  <c r="AK159" i="11" s="1"/>
  <c r="BF205" i="7"/>
  <c r="BD205" i="7" s="1"/>
  <c r="AK216" i="11" s="1"/>
  <c r="BF16" i="7"/>
  <c r="BD16" i="7" s="1"/>
  <c r="AK14" i="11" s="1"/>
  <c r="BF21" i="7"/>
  <c r="BD21" i="7" s="1"/>
  <c r="AK19" i="11" s="1"/>
  <c r="BF207" i="7"/>
  <c r="BD207" i="7" s="1"/>
  <c r="AK218" i="11" s="1"/>
  <c r="BF162" i="7"/>
  <c r="BD162" i="7" s="1"/>
  <c r="AK173" i="11" s="1"/>
  <c r="BF112" i="7"/>
  <c r="BD112" i="7" s="1"/>
  <c r="AK123" i="11" s="1"/>
  <c r="BF65" i="7"/>
  <c r="BD65" i="7" s="1"/>
  <c r="BF118" i="7"/>
  <c r="BD118" i="7" s="1"/>
  <c r="AK129" i="11" s="1"/>
  <c r="BF144" i="7"/>
  <c r="BD144" i="7" s="1"/>
  <c r="AK155" i="11" s="1"/>
  <c r="BF218" i="7"/>
  <c r="BD218" i="7" s="1"/>
  <c r="AK229" i="11" s="1"/>
  <c r="BF241" i="7"/>
  <c r="BD241" i="7" s="1"/>
  <c r="AK252" i="11" s="1"/>
  <c r="BF93" i="7"/>
  <c r="BD93" i="7" s="1"/>
  <c r="AK104" i="11" s="1"/>
  <c r="BF125" i="7"/>
  <c r="BD125" i="7" s="1"/>
  <c r="AK136" i="11" s="1"/>
  <c r="BF133" i="7"/>
  <c r="BD133" i="7" s="1"/>
  <c r="AK144" i="11" s="1"/>
  <c r="BF219" i="7"/>
  <c r="BD219" i="7" s="1"/>
  <c r="AK230" i="11" s="1"/>
  <c r="BF121" i="7"/>
  <c r="BD121" i="7" s="1"/>
  <c r="AK132" i="11" s="1"/>
  <c r="BF169" i="7"/>
  <c r="BD169" i="7" s="1"/>
  <c r="AK180" i="11" s="1"/>
  <c r="BF168" i="7"/>
  <c r="BD168" i="7" s="1"/>
  <c r="AK179" i="11" s="1"/>
  <c r="BF226" i="7"/>
  <c r="BD226" i="7" s="1"/>
  <c r="AK237" i="11" s="1"/>
  <c r="BF135" i="7"/>
  <c r="BD135" i="7" s="1"/>
  <c r="AK146" i="11" s="1"/>
  <c r="BF160" i="7"/>
  <c r="BD160" i="7" s="1"/>
  <c r="AK171" i="11" s="1"/>
  <c r="BF179" i="7"/>
  <c r="BD179" i="7" s="1"/>
  <c r="AK190" i="11" s="1"/>
  <c r="BF177" i="7"/>
  <c r="BD177" i="7" s="1"/>
  <c r="AK188" i="11" s="1"/>
  <c r="BF234" i="7"/>
  <c r="BD234" i="7" s="1"/>
  <c r="AK245" i="11" s="1"/>
  <c r="BF100" i="7"/>
  <c r="BD100" i="7" s="1"/>
  <c r="AK111" i="11" s="1"/>
  <c r="BF123" i="7"/>
  <c r="BD123" i="7" s="1"/>
  <c r="AK134" i="11" s="1"/>
  <c r="BF74" i="7"/>
  <c r="BD74" i="7" s="1"/>
  <c r="AK85" i="11" s="1"/>
  <c r="BF155" i="7"/>
  <c r="BD155" i="7" s="1"/>
  <c r="AK166" i="11" s="1"/>
  <c r="BF131" i="7"/>
  <c r="BD131" i="7" s="1"/>
  <c r="AK142" i="11" s="1"/>
  <c r="BF186" i="7"/>
  <c r="BD186" i="7" s="1"/>
  <c r="AK197" i="11" s="1"/>
  <c r="BF18" i="7"/>
  <c r="BD18" i="7" s="1"/>
  <c r="AK16" i="11" s="1"/>
  <c r="BF77" i="7"/>
  <c r="BD77" i="7" s="1"/>
  <c r="AK88" i="11" s="1"/>
  <c r="BF107" i="7"/>
  <c r="BD107" i="7" s="1"/>
  <c r="AK118" i="11" s="1"/>
  <c r="BF152" i="7"/>
  <c r="BD152" i="7" s="1"/>
  <c r="AK163" i="11" s="1"/>
  <c r="BF145" i="7"/>
  <c r="BD145" i="7" s="1"/>
  <c r="AK156" i="11" s="1"/>
  <c r="BF13" i="7"/>
  <c r="BD13" i="7" s="1"/>
  <c r="AK11" i="11" s="1"/>
  <c r="BF20" i="7"/>
  <c r="BD20" i="7" s="1"/>
  <c r="AK18" i="11" s="1"/>
  <c r="BF17" i="7"/>
  <c r="BD17" i="7" s="1"/>
  <c r="AK15" i="11" s="1"/>
  <c r="BF244" i="7"/>
  <c r="BD244" i="7" s="1"/>
  <c r="AK255" i="11" s="1"/>
  <c r="BF32" i="7"/>
  <c r="BD32" i="7" s="1"/>
  <c r="AK30" i="11" s="1"/>
  <c r="BF188" i="7"/>
  <c r="BD188" i="7" s="1"/>
  <c r="AK199" i="11" s="1"/>
  <c r="BF238" i="7"/>
  <c r="BD238" i="7" s="1"/>
  <c r="AK249" i="11" s="1"/>
  <c r="BF45" i="7"/>
  <c r="BD45" i="7" s="1"/>
  <c r="AK43" i="11" s="1"/>
  <c r="BF223" i="7"/>
  <c r="BD223" i="7" s="1"/>
  <c r="AK234" i="11" s="1"/>
  <c r="BF70" i="7"/>
  <c r="BD70" i="7" s="1"/>
  <c r="AK81" i="11" s="1"/>
  <c r="BF227" i="7"/>
  <c r="BD227" i="7" s="1"/>
  <c r="AK238" i="11" s="1"/>
  <c r="BF84" i="7"/>
  <c r="BD84" i="7" s="1"/>
  <c r="AK95" i="11" s="1"/>
  <c r="BF209" i="7"/>
  <c r="BD209" i="7" s="1"/>
  <c r="AK220" i="11" s="1"/>
  <c r="BF203" i="7"/>
  <c r="BD203" i="7" s="1"/>
  <c r="AK214" i="11" s="1"/>
  <c r="BF35" i="7"/>
  <c r="BD35" i="7" s="1"/>
  <c r="AK33" i="11" s="1"/>
  <c r="BF56" i="7"/>
  <c r="BD56" i="7" s="1"/>
  <c r="BF85" i="7"/>
  <c r="BD85" i="7" s="1"/>
  <c r="AK96" i="11" s="1"/>
  <c r="BF102" i="7"/>
  <c r="BD102" i="7" s="1"/>
  <c r="AK113" i="11" s="1"/>
  <c r="BF247" i="7"/>
  <c r="BD247" i="7" s="1"/>
  <c r="AK258" i="11" s="1"/>
  <c r="BF26" i="7"/>
  <c r="BD26" i="7" s="1"/>
  <c r="AK24" i="11" s="1"/>
  <c r="BF37" i="7"/>
  <c r="BD37" i="7" s="1"/>
  <c r="AK35" i="11" s="1"/>
  <c r="BF110" i="7"/>
  <c r="BD110" i="7" s="1"/>
  <c r="AK121" i="11" s="1"/>
  <c r="BF130" i="7"/>
  <c r="BD130" i="7" s="1"/>
  <c r="AK141" i="11" s="1"/>
  <c r="BF204" i="7"/>
  <c r="BD204" i="7" s="1"/>
  <c r="AK215" i="11" s="1"/>
  <c r="BF222" i="7"/>
  <c r="BD222" i="7" s="1"/>
  <c r="AK233" i="11" s="1"/>
  <c r="BF239" i="7"/>
  <c r="BD239" i="7" s="1"/>
  <c r="AK250" i="11" s="1"/>
  <c r="BF62" i="7"/>
  <c r="BD62" i="7" s="1"/>
  <c r="BF83" i="7"/>
  <c r="BD83" i="7" s="1"/>
  <c r="AK94" i="11" s="1"/>
  <c r="BF228" i="7"/>
  <c r="BD228" i="7" s="1"/>
  <c r="AK239" i="11" s="1"/>
  <c r="BF229" i="7"/>
  <c r="BD229" i="7" s="1"/>
  <c r="AK240" i="11" s="1"/>
  <c r="BF29" i="7"/>
  <c r="BD29" i="7" s="1"/>
  <c r="AK27" i="11" s="1"/>
  <c r="BF92" i="7"/>
  <c r="BD92" i="7" s="1"/>
  <c r="AK103" i="11" s="1"/>
  <c r="BF140" i="7"/>
  <c r="BD140" i="7" s="1"/>
  <c r="AK151" i="11" s="1"/>
  <c r="BF185" i="7"/>
  <c r="BD185" i="7" s="1"/>
  <c r="AK196" i="11" s="1"/>
  <c r="BF57" i="7"/>
  <c r="BD57" i="7" s="1"/>
  <c r="BF36" i="7"/>
  <c r="BD36" i="7" s="1"/>
  <c r="AK34" i="11" s="1"/>
  <c r="BF78" i="7"/>
  <c r="BD78" i="7" s="1"/>
  <c r="AK89" i="11" s="1"/>
  <c r="BF103" i="7"/>
  <c r="BD103" i="7" s="1"/>
  <c r="AK114" i="11" s="1"/>
  <c r="BF126" i="7"/>
  <c r="BD126" i="7" s="1"/>
  <c r="AK137" i="11" s="1"/>
  <c r="BF208" i="7"/>
  <c r="BD208" i="7" s="1"/>
  <c r="AK219" i="11" s="1"/>
  <c r="BF217" i="7"/>
  <c r="BD217" i="7" s="1"/>
  <c r="AK228" i="11" s="1"/>
  <c r="BF68" i="7"/>
  <c r="BD68" i="7" s="1"/>
  <c r="BF109" i="7"/>
  <c r="BD109" i="7" s="1"/>
  <c r="AK120" i="11" s="1"/>
  <c r="BF182" i="7"/>
  <c r="BD182" i="7" s="1"/>
  <c r="AK193" i="11" s="1"/>
  <c r="BF220" i="7"/>
  <c r="BD220" i="7" s="1"/>
  <c r="AK231" i="11" s="1"/>
  <c r="BF197" i="7"/>
  <c r="BD197" i="7" s="1"/>
  <c r="AK208" i="11" s="1"/>
  <c r="BF96" i="7"/>
  <c r="BD96" i="7" s="1"/>
  <c r="AK107" i="11" s="1"/>
  <c r="BF73" i="7"/>
  <c r="BD73" i="7" s="1"/>
  <c r="AK84" i="11" s="1"/>
  <c r="BF157" i="7"/>
  <c r="BD157" i="7" s="1"/>
  <c r="AK168" i="11" s="1"/>
  <c r="BF166" i="7"/>
  <c r="BD166" i="7" s="1"/>
  <c r="AK177" i="11" s="1"/>
  <c r="BF250" i="7"/>
  <c r="BD250" i="7" s="1"/>
  <c r="AK261" i="11" s="1"/>
  <c r="BF119" i="7"/>
  <c r="BD119" i="7" s="1"/>
  <c r="AK130" i="11" s="1"/>
  <c r="BF154" i="7"/>
  <c r="BD154" i="7" s="1"/>
  <c r="AK165" i="11" s="1"/>
  <c r="BF187" i="7"/>
  <c r="BD187" i="7" s="1"/>
  <c r="AK198" i="11" s="1"/>
  <c r="BF235" i="7"/>
  <c r="BD235" i="7" s="1"/>
  <c r="AK246" i="11" s="1"/>
  <c r="BF249" i="7"/>
  <c r="BD249" i="7" s="1"/>
  <c r="AK260" i="11" s="1"/>
  <c r="BF97" i="7"/>
  <c r="BD97" i="7" s="1"/>
  <c r="AK108" i="11" s="1"/>
  <c r="BF161" i="7"/>
  <c r="BD161" i="7" s="1"/>
  <c r="AK172" i="11" s="1"/>
  <c r="BF180" i="7"/>
  <c r="BD180" i="7" s="1"/>
  <c r="AK191" i="11" s="1"/>
  <c r="BF12" i="7"/>
  <c r="BD12" i="7" s="1"/>
  <c r="AK10" i="11" s="1"/>
  <c r="BF88" i="7"/>
  <c r="BD88" i="7" s="1"/>
  <c r="AK99" i="11" s="1"/>
  <c r="BF170" i="7"/>
  <c r="BD170" i="7" s="1"/>
  <c r="AK181" i="11" s="1"/>
  <c r="BF184" i="7"/>
  <c r="BD184" i="7" s="1"/>
  <c r="AK195" i="11" s="1"/>
  <c r="BF42" i="7"/>
  <c r="BD42" i="7" s="1"/>
  <c r="AK40" i="11" s="1"/>
  <c r="BF120" i="7"/>
  <c r="BD120" i="7" s="1"/>
  <c r="AK131" i="11" s="1"/>
  <c r="BF171" i="7"/>
  <c r="BD171" i="7" s="1"/>
  <c r="AK182" i="11" s="1"/>
  <c r="BF23" i="7"/>
  <c r="BD23" i="7" s="1"/>
  <c r="AK21" i="11" s="1"/>
  <c r="BF55" i="7"/>
  <c r="BD55" i="7" s="1"/>
  <c r="AK53" i="11" s="1"/>
  <c r="BF115" i="7"/>
  <c r="BD115" i="7" s="1"/>
  <c r="AK126" i="11" s="1"/>
  <c r="BF181" i="7"/>
  <c r="BD181" i="7" s="1"/>
  <c r="AK192" i="11" s="1"/>
  <c r="BF214" i="7"/>
  <c r="BD214" i="7" s="1"/>
  <c r="AK225" i="11" s="1"/>
  <c r="BF9" i="7"/>
  <c r="BD9" i="7" s="1"/>
  <c r="AK7" i="11" s="1"/>
  <c r="BF8" i="7"/>
  <c r="BD8" i="7" s="1"/>
  <c r="AK6" i="11" s="1"/>
  <c r="G5" i="10"/>
  <c r="F5" i="10"/>
  <c r="E5" i="10"/>
  <c r="A5" i="10"/>
  <c r="H5" i="10"/>
  <c r="C5" i="10"/>
  <c r="B5" i="10"/>
  <c r="AK1" i="7"/>
  <c r="AT1" i="7" s="1"/>
  <c r="BE7" i="7" s="1"/>
  <c r="BG1" i="7"/>
  <c r="BP2" i="7" s="1"/>
  <c r="F2" i="12"/>
  <c r="AK68" i="11" l="1"/>
  <c r="AK55" i="11"/>
  <c r="AK69" i="11"/>
  <c r="AK56" i="11"/>
  <c r="AK77" i="11"/>
  <c r="AK64" i="11"/>
  <c r="AK71" i="11"/>
  <c r="AK58" i="11"/>
  <c r="AK79" i="11"/>
  <c r="AK66" i="11"/>
  <c r="AK75" i="11"/>
  <c r="AK62" i="11"/>
  <c r="AK78" i="11"/>
  <c r="AK65" i="11"/>
  <c r="AK70" i="11"/>
  <c r="AK57" i="11"/>
  <c r="AK72" i="11"/>
  <c r="AK59" i="11"/>
  <c r="AK73" i="11"/>
  <c r="AK60" i="11"/>
  <c r="AK67" i="11"/>
  <c r="AK54" i="11"/>
  <c r="AK76" i="11"/>
  <c r="AK63" i="11"/>
  <c r="AK74" i="11"/>
  <c r="AK61" i="11"/>
  <c r="BR3" i="7"/>
  <c r="BS3" i="7"/>
  <c r="BQ3" i="7"/>
  <c r="BP3" i="7"/>
  <c r="BF7" i="7"/>
  <c r="BD7" i="7" s="1"/>
  <c r="AK5" i="11" s="1"/>
  <c r="BB1" i="7"/>
  <c r="N2" i="12"/>
</calcChain>
</file>

<file path=xl/sharedStrings.xml><?xml version="1.0" encoding="utf-8"?>
<sst xmlns="http://schemas.openxmlformats.org/spreadsheetml/2006/main" count="294" uniqueCount="231">
  <si>
    <t xml:space="preserve">Nome do Projeto: </t>
  </si>
  <si>
    <t xml:space="preserve">Instituição Proponente: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</si>
  <si>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</si>
  <si>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</si>
  <si>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</si>
  <si>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</si>
  <si>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</si>
  <si>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</si>
  <si>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</si>
  <si>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</si>
  <si>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</si>
  <si>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</si>
  <si>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</si>
  <si>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</si>
  <si>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</si>
  <si>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</si>
  <si>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</si>
  <si>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</si>
  <si>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</si>
  <si>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</si>
  <si>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</si>
  <si>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</si>
  <si>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</si>
  <si>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</si>
  <si>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</si>
  <si>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</si>
  <si>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</si>
  <si>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Obj 2</t>
  </si>
  <si>
    <t>Obj 3</t>
  </si>
  <si>
    <t>Obj 4</t>
  </si>
  <si>
    <t>Obj 5</t>
  </si>
  <si>
    <t>Obj 6</t>
  </si>
  <si>
    <t>Obj 7</t>
  </si>
  <si>
    <t>Obj 8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</si>
  <si>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</si>
  <si>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</si>
  <si>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</si>
  <si>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</si>
  <si>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</si>
  <si>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</si>
  <si>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</si>
  <si>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</si>
  <si>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</si>
  <si>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</si>
  <si>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</si>
  <si>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</si>
  <si>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</si>
  <si>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</si>
  <si>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</si>
  <si>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</si>
  <si>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</si>
  <si>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</si>
  <si>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</si>
  <si>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</si>
  <si>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</si>
  <si>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</si>
  <si>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</si>
  <si>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</si>
  <si>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</si>
  <si>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</si>
  <si>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</si>
  <si>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</si>
  <si>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</si>
  <si>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</si>
  <si>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</si>
  <si>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</si>
  <si>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</si>
  <si>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</si>
  <si>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</si>
  <si>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</si>
  <si>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</si>
  <si>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</si>
  <si>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</si>
  <si>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</si>
  <si>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</si>
  <si>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</si>
  <si>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</si>
  <si>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</si>
  <si>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</si>
  <si>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</si>
  <si>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</si>
  <si>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</si>
  <si>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</si>
  <si>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</si>
  <si>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</si>
  <si>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</si>
  <si>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</si>
  <si>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</si>
  <si>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</si>
  <si>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</si>
  <si>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</si>
  <si>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</si>
  <si>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</si>
  <si>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</si>
  <si>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</si>
  <si>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</si>
  <si>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</si>
  <si>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</si>
  <si>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</si>
  <si>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</si>
  <si>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</si>
  <si>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</si>
  <si>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</si>
  <si>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</si>
  <si>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</si>
  <si>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</si>
  <si>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</si>
  <si>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Objetivo 9</t>
  </si>
  <si>
    <t>Objetivo 10</t>
  </si>
  <si>
    <t>Obj 9</t>
  </si>
  <si>
    <t>Obj 10</t>
  </si>
  <si>
    <t>Origem do recurso</t>
  </si>
  <si>
    <t>Custeada por contrapartida</t>
  </si>
  <si>
    <t>Despesas transversais - Disponibilização de recursos para atender a todos os objetivos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</si>
  <si>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</si>
  <si>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</si>
  <si>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</si>
  <si>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</si>
  <si>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</si>
  <si>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</si>
  <si>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</si>
  <si>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</si>
  <si>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</si>
  <si>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</si>
  <si>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</si>
  <si>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</si>
  <si>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</si>
  <si>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novo".</t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</si>
  <si>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</si>
  <si>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</si>
  <si>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</si>
  <si>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</si>
  <si>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</si>
  <si>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</si>
  <si>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</si>
  <si>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</si>
  <si>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</si>
  <si>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</si>
  <si>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</si>
  <si>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</si>
  <si>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</si>
  <si>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</si>
  <si>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</si>
  <si>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</si>
  <si>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</si>
  <si>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</si>
  <si>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</si>
  <si>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</si>
  <si>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</si>
  <si>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</si>
  <si>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</si>
  <si>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</si>
  <si>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</si>
  <si>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</si>
  <si>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</si>
  <si>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</si>
  <si>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</si>
  <si>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</si>
  <si>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</si>
  <si>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</si>
  <si>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</si>
  <si>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</si>
  <si>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</si>
  <si>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</si>
  <si>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</si>
  <si>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</si>
  <si>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</si>
  <si>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</si>
  <si>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</si>
  <si>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</si>
  <si>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</si>
  <si>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</si>
  <si>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</si>
  <si>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</si>
  <si>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</si>
  <si>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</si>
  <si>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</si>
  <si>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</si>
  <si>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</si>
  <si>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</si>
  <si>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</si>
  <si>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</si>
  <si>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</si>
  <si>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</si>
  <si>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</si>
  <si>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</si>
  <si>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</si>
  <si>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</si>
  <si>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</si>
  <si>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</si>
  <si>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</si>
  <si>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</si>
  <si>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</si>
  <si>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</si>
  <si>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Lista_de_objetivos</t>
  </si>
  <si>
    <t>Despesas_Transversais</t>
  </si>
  <si>
    <t>Objetivo_1</t>
  </si>
  <si>
    <t>Objetivo_2</t>
  </si>
  <si>
    <t>Objetivo_3</t>
  </si>
  <si>
    <t>Objetivo_4</t>
  </si>
  <si>
    <t>Objetivo_5</t>
  </si>
  <si>
    <t>Objetivo_6</t>
  </si>
  <si>
    <t>Objetivo_7</t>
  </si>
  <si>
    <t>Objetivo_8</t>
  </si>
  <si>
    <t>Objetivo_9</t>
  </si>
  <si>
    <t>Objetivo_10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</si>
  <si>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</si>
  <si>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</si>
  <si>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</si>
  <si>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</si>
  <si>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</si>
  <si>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</si>
  <si>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</si>
  <si>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</si>
  <si>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</si>
  <si>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</si>
  <si>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</si>
  <si>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</si>
  <si>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t/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</si>
  <si>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</si>
  <si>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</si>
  <si>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</si>
  <si>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</si>
  <si>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</si>
  <si>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</si>
  <si>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t>• Se desejar incluir mais informações nos campos de Despesas, Cronograma e Objetivos, clique no ícone de + à esquerda na aba "Template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</si>
  <si>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</si>
  <si>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</si>
  <si>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</si>
  <si>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t>TAC Almoxarifados Submarinos
CHAMADA DE PROJETOS Nº 16/2022 - Apoio a pesquisas científicas relacionadas ao enfrentamento da poluição marinha no estado do Rio de Janeiro</t>
  </si>
  <si>
    <t xml:space="preserve">Nome do(a) ordenador(a) de despesas: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</si>
</sst>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164" fontId="25" fillId="8" borderId="31" xfId="2" applyNumberFormat="1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25" fillId="8" borderId="42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31" fillId="0" borderId="0" xfId="0" pivotButton="1" applyFont="1"/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/>
    </xf>
    <xf numFmtId="0" fontId="33" fillId="2" borderId="0" xfId="0" applyFont="1" applyFill="1"/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" fillId="0" borderId="29" xfId="0" quotePrefix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18" fillId="12" borderId="18" xfId="0" applyFont="1" applyFill="1" applyBorder="1" applyAlignment="1">
      <alignment horizontal="left" vertical="center" wrapText="1" indent="2"/>
    </xf>
    <xf numFmtId="0" fontId="18" fillId="12" borderId="19" xfId="0" applyFont="1" applyFill="1" applyBorder="1" applyAlignment="1">
      <alignment horizontal="left" vertical="center" wrapText="1" indent="2"/>
    </xf>
    <xf numFmtId="0" fontId="18" fillId="12" borderId="20" xfId="0" applyFont="1" applyFill="1" applyBorder="1" applyAlignment="1">
      <alignment horizontal="left" vertical="center" wrapText="1" indent="2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32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2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43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44" xfId="0" quotePrefix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31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numFmt numFmtId="164" formatCode="&quot;R$&quot;\ #,##0.00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- Orçamento e Cronograma de Desembolso.xlsx]Ocultar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hyperlink" Target="#Or&#231;amento!C1"/><Relationship Id="rId7" Type="http://schemas.openxmlformats.org/officeDocument/2006/relationships/image" Target="../media/image13.png"/><Relationship Id="rId2" Type="http://schemas.openxmlformats.org/officeDocument/2006/relationships/hyperlink" Target="#Or&#231;amento!T286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42333</xdr:colOff>
      <xdr:row>85</xdr:row>
      <xdr:rowOff>119944</xdr:rowOff>
    </xdr:from>
    <xdr:to>
      <xdr:col>1</xdr:col>
      <xdr:colOff>674692</xdr:colOff>
      <xdr:row>93</xdr:row>
      <xdr:rowOff>24179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3" y="15903222"/>
          <a:ext cx="1295581" cy="1371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275167</xdr:colOff>
      <xdr:row>89</xdr:row>
      <xdr:rowOff>21167</xdr:rowOff>
    </xdr:from>
    <xdr:to>
      <xdr:col>3</xdr:col>
      <xdr:colOff>14112</xdr:colOff>
      <xdr:row>89</xdr:row>
      <xdr:rowOff>21167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75167" y="16538223"/>
          <a:ext cx="17638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268</xdr:row>
      <xdr:rowOff>222251</xdr:rowOff>
    </xdr:from>
    <xdr:to>
      <xdr:col>17</xdr:col>
      <xdr:colOff>285571</xdr:colOff>
      <xdr:row>271</xdr:row>
      <xdr:rowOff>25122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271</xdr:row>
      <xdr:rowOff>160837</xdr:rowOff>
    </xdr:from>
    <xdr:to>
      <xdr:col>17</xdr:col>
      <xdr:colOff>273743</xdr:colOff>
      <xdr:row>274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270</xdr:row>
      <xdr:rowOff>108857</xdr:rowOff>
    </xdr:from>
    <xdr:to>
      <xdr:col>17</xdr:col>
      <xdr:colOff>4680857</xdr:colOff>
      <xdr:row>272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276</xdr:row>
      <xdr:rowOff>63390</xdr:rowOff>
    </xdr:from>
    <xdr:to>
      <xdr:col>21</xdr:col>
      <xdr:colOff>998576</xdr:colOff>
      <xdr:row>333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698191" y="33231172"/>
          <a:ext cx="19314276" cy="13832962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11432000" cy="42629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65279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I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5356591" y="37993470"/>
            <a:ext cx="2770125" cy="792953"/>
            <a:chOff x="30972875" y="27839138"/>
            <a:chExt cx="3818520" cy="1365992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30973020" y="27839138"/>
              <a:ext cx="3572402" cy="1361862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Q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31425002" y="28342238"/>
              <a:ext cx="1738422" cy="61902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8544531-3532-4B56-9C34-4F90D0AA13E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Q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33453851" y="27843271"/>
              <a:ext cx="1091568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5874C427-AC11-4BB9-ABCC-64D2A9E5C9B0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30972875" y="27866945"/>
              <a:ext cx="3818520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C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365815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451906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4">
        <xdr:nvSpPr>
          <xdr:cNvPr id="82" name="Retângulo 81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253872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5FBA9E42-C102-497C-AA36-757DCF09F5A5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5">
        <xdr:nvSpPr>
          <xdr:cNvPr id="83" name="Retângulo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2625550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F9E418-7821-450D-A267-A10AAC600EDA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6">
        <xdr:nvSpPr>
          <xdr:cNvPr id="84" name="Retângulo 83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/>
        </xdr:nvSpPr>
        <xdr:spPr>
          <a:xfrm>
            <a:off x="2710910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9374361-D7F6-46C3-A3E1-C2D8AE6ACAF3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projeto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J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J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5350560" y="36822706"/>
            <a:ext cx="2591578" cy="792652"/>
            <a:chOff x="30964595" y="25796371"/>
            <a:chExt cx="3572403" cy="1418317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30964595" y="25796371"/>
              <a:ext cx="35724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P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31434001" y="26278010"/>
              <a:ext cx="1736585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82FA697E-1550-48D4-85C2-C9091D625169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P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33445430" y="25800131"/>
              <a:ext cx="1091568" cy="141455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3AA83C7A-F47C-4640-8D16-24A4818C1605}" type="TxLink">
                <a:rPr lang="en-US" sz="1100" b="0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0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30972845" y="25818000"/>
              <a:ext cx="2517153" cy="462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5351587" y="39157804"/>
            <a:ext cx="2785585" cy="792573"/>
            <a:chOff x="30965987" y="29829210"/>
            <a:chExt cx="3839831" cy="1365481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30965987" y="29829210"/>
              <a:ext cx="3572403" cy="136199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31447470" y="30326288"/>
              <a:ext cx="1736584" cy="61909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23B7580-0B0C-48E2-BD72-EDA5B793EC7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33446823" y="29832692"/>
              <a:ext cx="1091568" cy="136199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0828062F-76C4-428F-B2FF-316837BD205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30987297" y="29849193"/>
              <a:ext cx="3818521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5336736" y="40266336"/>
            <a:ext cx="2591584" cy="792562"/>
            <a:chOff x="30893491" y="31709012"/>
            <a:chExt cx="3580773" cy="1378043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30893491" y="31709012"/>
              <a:ext cx="3580770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S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31483486" y="32198053"/>
              <a:ext cx="1740651" cy="624793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3C157FB-1B50-471D-A0C2-BE09822A1B4F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S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33301631" y="31712507"/>
              <a:ext cx="117263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009488C-0B8D-41D2-8FFC-DA1C6ED57F2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30893936" y="31750558"/>
              <a:ext cx="2857344" cy="47367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C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35359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21450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07541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193632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2797240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926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93E24B9-B011-4217-A474-87C83EFD709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93125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21594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077358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1938769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2800180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366159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4523003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9" name="Retângulo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2538441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0" name="Retângulo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2624582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9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1" name="Retângulo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>
          <a:xfrm>
            <a:off x="2710723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10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354536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193964</xdr:colOff>
      <xdr:row>11</xdr:row>
      <xdr:rowOff>65871</xdr:rowOff>
    </xdr:from>
    <xdr:to>
      <xdr:col>11</xdr:col>
      <xdr:colOff>83127</xdr:colOff>
      <xdr:row>15</xdr:row>
      <xdr:rowOff>305588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5773A97-D64F-4706-8715-93398A64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04655" y="5025798"/>
          <a:ext cx="4156363" cy="2123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352425</xdr:colOff>
      <xdr:row>46</xdr:row>
      <xdr:rowOff>180975</xdr:rowOff>
    </xdr:from>
    <xdr:to>
      <xdr:col>28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238194</xdr:colOff>
      <xdr:row>61</xdr:row>
      <xdr:rowOff>23004</xdr:rowOff>
    </xdr:from>
    <xdr:to>
      <xdr:col>34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759331</xdr:colOff>
      <xdr:row>82</xdr:row>
      <xdr:rowOff>76307</xdr:rowOff>
    </xdr:from>
    <xdr:to>
      <xdr:col>30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651.687571527778" createdVersion="6" refreshedVersion="6" minRefreshableVersion="3" recordCount="21" xr:uid="{00000000-000A-0000-FFFF-FFFF01000000}">
  <cacheSource type="worksheet">
    <worksheetSource name="Tabela2"/>
  </cacheSource>
  <cacheFields count="23">
    <cacheField name="Descrição da despesa" numFmtId="0">
      <sharedItems containsMixedTypes="1" containsNumber="1" containsInteger="1" minValue="0" maxValue="0"/>
    </cacheField>
    <cacheField name="Tipo de despesa" numFmtId="0">
      <sharedItems containsMixedTypes="1" containsNumber="1" containsInteger="1" minValue="0" maxValue="0" count="6">
        <s v="Bens"/>
        <s v="Salários, Encargos e Benefícios"/>
        <s v="Consultorias"/>
        <s v="Serviços"/>
        <s v="Contrapartida"/>
        <n v="0"/>
      </sharedItems>
    </cacheField>
    <cacheField name="Quant" numFmtId="0">
      <sharedItems containsSemiMixedTypes="0" containsString="0" containsNumber="1" containsInteger="1" minValue="0" maxValue="20" count="7">
        <n v="5"/>
        <n v="3"/>
        <n v="2"/>
        <n v="1"/>
        <n v="18"/>
        <n v="0"/>
        <n v="20" u="1"/>
      </sharedItems>
    </cacheField>
    <cacheField name="Valor Unitário (R$)" numFmtId="0">
      <sharedItems containsSemiMixedTypes="0" containsString="0" containsNumber="1" containsInteger="1" minValue="0" maxValue="144000"/>
    </cacheField>
    <cacheField name="Total por tipo de despesa (R$)" numFmtId="0">
      <sharedItems containsMixedTypes="1" containsNumber="1" containsInteger="1" minValue="12000" maxValue="432000"/>
    </cacheField>
    <cacheField name="1º Trimestre" numFmtId="0">
      <sharedItems containsSemiMixedTypes="0" containsString="0" containsNumber="1" containsInteger="1" minValue="0" maxValue="72000"/>
    </cacheField>
    <cacheField name="2º Trimestre" numFmtId="0">
      <sharedItems containsSemiMixedTypes="0" containsString="0" containsNumber="1" containsInteger="1" minValue="0" maxValue="72000"/>
    </cacheField>
    <cacheField name="3º Trimestre" numFmtId="0">
      <sharedItems containsSemiMixedTypes="0" containsString="0" containsNumber="1" containsInteger="1" minValue="0" maxValue="72000"/>
    </cacheField>
    <cacheField name="4º Trimestre" numFmtId="0">
      <sharedItems containsSemiMixedTypes="0" containsString="0" containsNumber="1" containsInteger="1" minValue="0" maxValue="75000"/>
    </cacheField>
    <cacheField name="5º Trimestre" numFmtId="0">
      <sharedItems containsSemiMixedTypes="0" containsString="0" containsNumber="1" containsInteger="1" minValue="0" maxValue="75000"/>
    </cacheField>
    <cacheField name="6º Trimestre" numFmtId="0">
      <sharedItems containsSemiMixedTypes="0" containsString="0" containsNumber="1" containsInteger="1" minValue="0" maxValue="72000"/>
    </cacheField>
    <cacheField name="7º Trimestre" numFmtId="0">
      <sharedItems containsSemiMixedTypes="0" containsString="0" containsNumber="1" containsInteger="1" minValue="0" maxValue="0"/>
    </cacheField>
    <cacheField name="8º Trimestre" numFmtId="0">
      <sharedItems containsSemiMixedTypes="0" containsString="0" containsNumber="1" containsInteger="1" minValue="0" maxValue="0"/>
    </cacheField>
    <cacheField name="Total alocado no período da proposta (R$)" numFmtId="0">
      <sharedItems containsMixedTypes="1" containsNumber="1" containsInteger="1" minValue="12000" maxValue="432000"/>
    </cacheField>
    <cacheField name=" Obj 1" numFmtId="0">
      <sharedItems containsSemiMixedTypes="0" containsString="0" containsNumber="1" containsInteger="1" minValue="0" maxValue="432000"/>
    </cacheField>
    <cacheField name="Obj 2" numFmtId="0">
      <sharedItems containsSemiMixedTypes="0" containsString="0" containsNumber="1" containsInteger="1" minValue="0" maxValue="75000"/>
    </cacheField>
    <cacheField name="Obj 3" numFmtId="0">
      <sharedItems containsSemiMixedTypes="0" containsString="0" containsNumber="1" containsInteger="1" minValue="0" maxValue="75000"/>
    </cacheField>
    <cacheField name="Obj 4" numFmtId="0">
      <sharedItems containsSemiMixedTypes="0" containsString="0" containsNumber="1" containsInteger="1" minValue="0" maxValue="12000"/>
    </cacheField>
    <cacheField name="Obj 5" numFmtId="0">
      <sharedItems containsSemiMixedTypes="0" containsString="0" containsNumber="1" containsInteger="1" minValue="0" maxValue="0"/>
    </cacheField>
    <cacheField name="Obj 6" numFmtId="0">
      <sharedItems containsSemiMixedTypes="0" containsString="0" containsNumber="1" containsInteger="1" minValue="0" maxValue="0"/>
    </cacheField>
    <cacheField name="Obj 7" numFmtId="0">
      <sharedItems containsSemiMixedTypes="0" containsString="0" containsNumber="1" containsInteger="1" minValue="0" maxValue="0"/>
    </cacheField>
    <cacheField name="Obj 8" numFmtId="0">
      <sharedItems containsSemiMixedTypes="0" containsString="0" containsNumber="1" containsInteger="1" minValue="0" maxValue="0"/>
    </cacheField>
    <cacheField name="Total do valor alocado em objetivos (R$)" numFmtId="43">
      <sharedItems containsSemiMixedTypes="0" containsString="0" containsNumber="1" containsInteger="1" minValue="0" maxValue="432000" count="14">
        <n v="40000"/>
        <n v="432000"/>
        <n v="150000"/>
        <n v="12000"/>
        <n v="36000"/>
        <n v="144000"/>
        <n v="0"/>
        <n v="5898" u="1"/>
        <n v="8908" u="1"/>
        <n v="1776" u="1"/>
        <n v="3000" u="1"/>
        <n v="23676" u="1"/>
        <n v="23221" u="1"/>
        <n v="944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693.629552314815" createdVersion="6" refreshedVersion="6" minRefreshableVersion="3" recordCount="263" xr:uid="{00000000-000A-0000-FFFF-FFFF02000000}">
  <cacheSource type="worksheet">
    <worksheetSource name="Tabela3"/>
  </cacheSource>
  <cacheFields count="14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Aquisição de computadores. Unidade: Quantidade de computadores."/>
    <x v="0"/>
    <x v="0"/>
    <n v="8000"/>
    <n v="40000"/>
    <n v="40000"/>
    <n v="0"/>
    <n v="0"/>
    <n v="0"/>
    <n v="0"/>
    <n v="0"/>
    <n v="0"/>
    <n v="0"/>
    <n v="40000"/>
    <n v="40000"/>
    <n v="0"/>
    <n v="0"/>
    <n v="0"/>
    <n v="0"/>
    <n v="0"/>
    <n v="0"/>
    <n v="0"/>
    <x v="0"/>
  </r>
  <r>
    <s v="Custeio de equipe para atuação durante todo o projeto, considerando encargos. Unidade: Número de contratados"/>
    <x v="1"/>
    <x v="1"/>
    <n v="144000"/>
    <n v="432000"/>
    <n v="72000"/>
    <n v="72000"/>
    <n v="72000"/>
    <n v="72000"/>
    <n v="72000"/>
    <n v="72000"/>
    <n v="0"/>
    <n v="0"/>
    <n v="432000"/>
    <n v="432000"/>
    <n v="0"/>
    <n v="0"/>
    <n v="0"/>
    <n v="0"/>
    <n v="0"/>
    <n v="0"/>
    <n v="0"/>
    <x v="1"/>
  </r>
  <r>
    <s v="Consultor especializado em negócios sustentável. Unidade: Número de estudos."/>
    <x v="2"/>
    <x v="2"/>
    <n v="75000"/>
    <n v="150000"/>
    <n v="0"/>
    <n v="0"/>
    <n v="0"/>
    <n v="75000"/>
    <n v="75000"/>
    <n v="0"/>
    <n v="0"/>
    <n v="0"/>
    <n v="150000"/>
    <n v="0"/>
    <n v="75000"/>
    <n v="75000"/>
    <n v="0"/>
    <n v="0"/>
    <n v="0"/>
    <n v="0"/>
    <n v="0"/>
    <x v="2"/>
  </r>
  <r>
    <s v="Moderação de encerramento. Unidade: Número de serviços de moderação."/>
    <x v="3"/>
    <x v="3"/>
    <n v="12000"/>
    <n v="12000"/>
    <n v="0"/>
    <n v="0"/>
    <n v="0"/>
    <n v="0"/>
    <n v="0"/>
    <n v="12000"/>
    <n v="0"/>
    <n v="0"/>
    <n v="12000"/>
    <n v="0"/>
    <n v="0"/>
    <n v="0"/>
    <n v="12000"/>
    <n v="0"/>
    <n v="0"/>
    <n v="0"/>
    <n v="0"/>
    <x v="3"/>
  </r>
  <r>
    <s v="Disponibilização de  veículos para atividades de campo durante todo o projeto. Unidade: Número de veículos, tomando como base o valor médio do aluguel."/>
    <x v="4"/>
    <x v="2"/>
    <n v="18000"/>
    <n v="36000"/>
    <n v="6000"/>
    <n v="6000"/>
    <n v="6000"/>
    <n v="6000"/>
    <n v="6000"/>
    <n v="6000"/>
    <n v="0"/>
    <n v="0"/>
    <n v="36000"/>
    <n v="36000"/>
    <n v="0"/>
    <n v="0"/>
    <n v="0"/>
    <n v="0"/>
    <n v="0"/>
    <n v="0"/>
    <n v="0"/>
    <x v="4"/>
  </r>
  <r>
    <s v="Combustível para as atividades de campo durante todo o projeto"/>
    <x v="4"/>
    <x v="4"/>
    <n v="8000"/>
    <n v="144000"/>
    <n v="24000"/>
    <n v="24000"/>
    <n v="24000"/>
    <n v="24000"/>
    <n v="24000"/>
    <n v="24000"/>
    <n v="0"/>
    <n v="0"/>
    <n v="144000"/>
    <n v="144000"/>
    <n v="0"/>
    <n v="0"/>
    <n v="0"/>
    <n v="0"/>
    <n v="0"/>
    <n v="0"/>
    <n v="0"/>
    <x v="5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3"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70:S272" firstHeaderRow="1" firstDataRow="1" firstDataCol="1"/>
  <pivotFields count="14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  <format dxfId="17">
      <pivotArea field="2" type="button" dataOnly="0" labelOnly="1" outline="0" axis="axisRow" fieldPosition="0"/>
    </format>
    <format dxfId="16">
      <pivotArea field="2" type="button" dataOnly="0" labelOnly="1" outline="0" axis="axisRow" fieldPosition="0"/>
    </format>
    <format dxfId="15">
      <pivotArea field="2" type="button" dataOnly="0" labelOnly="1" outline="0" axis="axisRow" fieldPosition="0"/>
    </format>
    <format dxfId="14">
      <pivotArea field="2" type="button" dataOnly="0" labelOnly="1" outline="0" axis="axisRow" fieldPosition="0"/>
    </format>
    <format dxfId="13">
      <pivotArea field="2" type="button" dataOnly="0" labelOnly="1" outline="0" axis="axisRow" fieldPosition="0"/>
    </format>
    <format dxfId="12">
      <pivotArea field="2" type="button" dataOnly="0" labelOnly="1" outline="0" axis="axisRow" fieldPosition="0"/>
    </format>
    <format dxfId="11">
      <pivotArea dataOnly="0" labelOnly="1" grandRow="1" outline="0" fieldPosition="0"/>
    </format>
    <format dxfId="1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4">
  <location ref="AD46:AE48" firstHeaderRow="1" firstDataRow="1" firstDataCol="1"/>
  <pivotFields count="14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X117:Y118" firstHeaderRow="1" firstDataRow="1" firstDataCol="1"/>
  <pivotFields count="14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h="1"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5">
  <location ref="V48:W56" firstHeaderRow="1" firstDataRow="1" firstDataCol="1"/>
  <pivotFields count="14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L47:AM48" firstHeaderRow="1" firstDataRow="1" firstDataCol="1"/>
  <pivotFields count="14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5">
  <location ref="X71:Y72" firstHeaderRow="1" firstDataRow="1" firstDataCol="1"/>
  <pivotFields count="14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h="1"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ela dinâ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H2" firstHeaderRow="0" firstDataRow="1" firstDataCol="0"/>
  <pivotFields count="23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N264" totalsRowShown="0">
  <autoFilter ref="A1:N264" xr:uid="{00000000-0009-0000-0100-000003000000}">
    <filterColumn colId="3">
      <filters>
        <filter val="Custeada pelo projeto"/>
      </filters>
    </filterColumn>
  </autoFilter>
  <tableColumns count="14">
    <tableColumn id="1" xr3:uid="{00000000-0010-0000-0000-000001000000}" name="Escolha o objetivo referente a esta despesa" dataDxfId="5">
      <calculatedColumnFormula>IF(Orçamento!Q5=0,"",Orçamento!Q5)</calculatedColumnFormula>
    </tableColumn>
    <tableColumn id="19" xr3:uid="{00000000-0010-0000-0000-000013000000}" name="Objetivo" dataDxfId="4">
      <calculatedColumnFormula>IFERROR(VLOOKUP(A2,'Ocultar - Listas condicionadas'!$B$3:$I$13,8,FALSE),"")</calculatedColumnFormula>
    </tableColumn>
    <tableColumn id="3" xr3:uid="{00000000-0010-0000-0000-000003000000}" name="Tipo de despesa" dataDxfId="3">
      <calculatedColumnFormula>IF(Orçamento!S5="","",Orçamento!S5)</calculatedColumnFormula>
    </tableColumn>
    <tableColumn id="2" xr3:uid="{00000000-0010-0000-0000-000002000000}" name="Origem do recurso" dataDxfId="2" dataCellStyle="Vírgula">
      <calculatedColumnFormula>Orçamento!V5</calculatedColumnFormula>
    </tableColumn>
    <tableColumn id="6" xr3:uid="{00000000-0010-0000-0000-000006000000}" name="Total por tipo de despesa (R$)" dataDxfId="1" dataCellStyle="Vírgula">
      <calculatedColumnFormula>Orçamento!Y5</calculatedColumnFormula>
    </tableColumn>
    <tableColumn id="8" xr3:uid="{00000000-0010-0000-0000-000008000000}" name="1º Trimestre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15" xr3:uid="{00000000-0010-0000-0000-00000F000000}" name="8º Trimestre" dataCellStyle="Vírgula">
      <calculatedColumnFormula>Orçamento!AH5</calculatedColumnFormula>
    </tableColumn>
    <tableColumn id="16" xr3:uid="{00000000-0010-0000-0000-000010000000}" name="Total alocado no período da proposta (R$)" dataCellStyle="Vírgula">
      <calculatedColumnFormula>Orçamento!AI5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abSelected="1" zoomScale="85" zoomScaleNormal="85" workbookViewId="0">
      <selection sqref="A1:N3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10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16" t="s">
        <v>216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19" t="s">
        <v>215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50" t="s">
        <v>217</v>
      </c>
      <c r="B6" s="51"/>
      <c r="C6" s="51"/>
      <c r="D6" s="51"/>
      <c r="E6" s="51"/>
      <c r="F6" s="51"/>
      <c r="G6" s="51"/>
      <c r="H6" s="51"/>
      <c r="I6" s="106"/>
      <c r="J6" s="106"/>
      <c r="K6" s="106"/>
      <c r="L6" s="106"/>
      <c r="M6" s="106"/>
      <c r="N6" s="10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52"/>
      <c r="B7" s="51"/>
      <c r="C7" s="51"/>
      <c r="D7" s="51"/>
      <c r="E7" s="51"/>
      <c r="F7" s="51"/>
      <c r="G7" s="51"/>
      <c r="H7" s="51"/>
      <c r="I7" s="106"/>
      <c r="J7" s="106"/>
      <c r="K7" s="106"/>
      <c r="L7" s="106"/>
      <c r="M7" s="106"/>
      <c r="N7" s="10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50"/>
      <c r="B8" s="51"/>
      <c r="C8" s="51"/>
      <c r="D8" s="51"/>
      <c r="E8" s="51"/>
      <c r="F8" s="51"/>
      <c r="G8" s="51"/>
      <c r="H8" s="51"/>
      <c r="I8" s="106"/>
      <c r="J8" s="106"/>
      <c r="K8" s="106"/>
      <c r="L8" s="106"/>
      <c r="M8" s="106"/>
      <c r="N8" s="10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104"/>
      <c r="B9" s="105"/>
      <c r="C9" s="105"/>
      <c r="D9" s="105"/>
      <c r="E9" s="105"/>
      <c r="F9" s="105"/>
      <c r="G9" s="105"/>
      <c r="H9" s="105"/>
      <c r="I9" s="106"/>
      <c r="J9" s="106"/>
      <c r="K9" s="106"/>
      <c r="L9" s="106"/>
      <c r="M9" s="106"/>
      <c r="N9" s="10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50"/>
      <c r="B10" s="51"/>
      <c r="C10" s="51"/>
      <c r="D10" s="51"/>
      <c r="E10" s="51"/>
      <c r="F10" s="51"/>
      <c r="G10" s="51"/>
      <c r="H10" s="51"/>
      <c r="I10" s="106"/>
      <c r="J10" s="106"/>
      <c r="K10" s="106"/>
      <c r="L10" s="106"/>
      <c r="M10" s="106"/>
      <c r="N10" s="10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53"/>
      <c r="B11" s="54"/>
      <c r="C11" s="54"/>
      <c r="D11" s="54"/>
      <c r="E11" s="54"/>
      <c r="F11" s="54"/>
      <c r="G11" s="54"/>
      <c r="H11" s="54"/>
      <c r="I11" s="106"/>
      <c r="J11" s="106"/>
      <c r="K11" s="106"/>
      <c r="L11" s="106"/>
      <c r="M11" s="106"/>
      <c r="N11" s="10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53"/>
      <c r="B12" s="54"/>
      <c r="C12" s="54"/>
      <c r="D12" s="54"/>
      <c r="E12" s="54"/>
      <c r="F12" s="54"/>
      <c r="G12" s="54"/>
      <c r="H12" s="54"/>
      <c r="I12" s="106"/>
      <c r="J12" s="106"/>
      <c r="K12" s="106"/>
      <c r="L12" s="106"/>
      <c r="M12" s="106"/>
      <c r="N12" s="10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53"/>
      <c r="B13" s="54"/>
      <c r="C13" s="54"/>
      <c r="D13" s="54"/>
      <c r="E13" s="54"/>
      <c r="F13" s="54"/>
      <c r="G13" s="54"/>
      <c r="H13" s="54"/>
      <c r="I13" s="122" t="s">
        <v>228</v>
      </c>
      <c r="J13" s="123"/>
      <c r="K13" s="123"/>
      <c r="L13" s="123"/>
      <c r="M13" s="123"/>
      <c r="N13" s="1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53"/>
      <c r="B14" s="54"/>
      <c r="C14" s="54"/>
      <c r="D14" s="54"/>
      <c r="E14" s="54"/>
      <c r="F14" s="54"/>
      <c r="G14" s="54"/>
      <c r="H14" s="54"/>
      <c r="I14" s="123"/>
      <c r="J14" s="123"/>
      <c r="K14" s="123"/>
      <c r="L14" s="123"/>
      <c r="M14" s="123"/>
      <c r="N14" s="12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56"/>
      <c r="B15" s="57"/>
      <c r="C15" s="57"/>
      <c r="D15" s="57"/>
      <c r="E15" s="57"/>
      <c r="F15" s="57"/>
      <c r="G15" s="57"/>
      <c r="H15" s="57"/>
      <c r="I15" s="125"/>
      <c r="J15" s="125"/>
      <c r="K15" s="125"/>
      <c r="L15" s="125"/>
      <c r="M15" s="125"/>
      <c r="N15" s="12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50" t="s">
        <v>219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61" t="s">
        <v>220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09" t="s">
        <v>227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09"/>
      <c r="AF29" s="1"/>
      <c r="AG29" s="1"/>
    </row>
    <row r="30" spans="1:33" x14ac:dyDescent="0.3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53" t="s">
        <v>224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61" t="s">
        <v>222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59" t="s">
        <v>10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50" t="s">
        <v>223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59" t="s">
        <v>11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56" t="s">
        <v>226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42" t="s">
        <v>12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45" t="s">
        <v>120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45" t="s">
        <v>119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46" t="s">
        <v>116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46" t="s">
        <v>118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46" t="s">
        <v>121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45" t="s">
        <v>117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45" t="s">
        <v>126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45" t="s">
        <v>123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45" t="s">
        <v>122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45" t="s">
        <v>125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45" t="s">
        <v>124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64" t="s">
        <v>225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43" t="s">
        <v>127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I1142"/>
  <sheetViews>
    <sheetView showGridLines="0" zoomScale="55" zoomScaleNormal="55" zoomScaleSheetLayoutView="23" workbookViewId="0"/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31.5546875" style="73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34" width="20.6640625" customWidth="1"/>
    <col min="35" max="35" width="30.6640625" customWidth="1"/>
    <col min="36" max="36" width="36.109375" customWidth="1"/>
    <col min="37" max="37" width="30.6640625" customWidth="1"/>
    <col min="38" max="38" width="120.88671875" style="14" customWidth="1"/>
    <col min="39" max="39" width="28.33203125" bestFit="1" customWidth="1"/>
    <col min="40" max="41" width="8.6640625" customWidth="1"/>
    <col min="57" max="57" width="33.6640625" bestFit="1" customWidth="1"/>
    <col min="86" max="86" width="31.5546875" customWidth="1"/>
    <col min="87" max="87" width="242.88671875" bestFit="1" customWidth="1"/>
    <col min="99" max="99" width="74.5546875" bestFit="1" customWidth="1"/>
    <col min="100" max="100" width="33.6640625" bestFit="1" customWidth="1"/>
  </cols>
  <sheetData>
    <row r="1" spans="2:52" ht="20.100000000000001" customHeight="1" thickBot="1" x14ac:dyDescent="0.35">
      <c r="AL1" s="15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2:52" ht="36.6" customHeight="1" thickBot="1" x14ac:dyDescent="0.35">
      <c r="Q2" s="179" t="s">
        <v>36</v>
      </c>
      <c r="R2" s="180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2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2:52" ht="36.6" customHeight="1" x14ac:dyDescent="0.3">
      <c r="Q3" s="177" t="s">
        <v>68</v>
      </c>
      <c r="R3" s="178"/>
      <c r="S3" s="149" t="s">
        <v>7</v>
      </c>
      <c r="T3" s="149"/>
      <c r="U3" s="149"/>
      <c r="V3" s="149"/>
      <c r="W3" s="149"/>
      <c r="X3" s="149"/>
      <c r="Y3" s="149"/>
      <c r="Z3" s="149"/>
      <c r="AA3" s="150" t="s">
        <v>42</v>
      </c>
      <c r="AB3" s="151"/>
      <c r="AC3" s="151"/>
      <c r="AD3" s="151"/>
      <c r="AE3" s="151"/>
      <c r="AF3" s="151"/>
      <c r="AG3" s="151"/>
      <c r="AH3" s="151"/>
      <c r="AI3" s="151"/>
      <c r="AJ3" s="151"/>
      <c r="AK3" s="152"/>
      <c r="AM3" s="17"/>
      <c r="AN3" s="18" t="str">
        <f>MID(H20,1,1)</f>
        <v/>
      </c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2:52" ht="36.6" customHeight="1" x14ac:dyDescent="0.3">
      <c r="Q4" s="97" t="s">
        <v>69</v>
      </c>
      <c r="R4" s="98" t="s">
        <v>214</v>
      </c>
      <c r="S4" s="94" t="s">
        <v>139</v>
      </c>
      <c r="T4" s="28" t="s">
        <v>140</v>
      </c>
      <c r="U4" s="28" t="s">
        <v>67</v>
      </c>
      <c r="V4" s="28" t="s">
        <v>111</v>
      </c>
      <c r="W4" s="28" t="s">
        <v>221</v>
      </c>
      <c r="X4" s="28" t="s">
        <v>2</v>
      </c>
      <c r="Y4" s="29" t="s">
        <v>35</v>
      </c>
      <c r="Z4" s="89" t="s">
        <v>75</v>
      </c>
      <c r="AA4" s="87" t="s">
        <v>3</v>
      </c>
      <c r="AB4" s="36" t="s">
        <v>4</v>
      </c>
      <c r="AC4" s="36" t="s">
        <v>5</v>
      </c>
      <c r="AD4" s="36" t="s">
        <v>6</v>
      </c>
      <c r="AE4" s="36" t="s">
        <v>37</v>
      </c>
      <c r="AF4" s="36" t="s">
        <v>38</v>
      </c>
      <c r="AG4" s="36" t="s">
        <v>39</v>
      </c>
      <c r="AH4" s="36" t="s">
        <v>40</v>
      </c>
      <c r="AI4" s="26" t="s">
        <v>34</v>
      </c>
      <c r="AJ4" s="26" t="s">
        <v>79</v>
      </c>
      <c r="AK4" s="27" t="s">
        <v>78</v>
      </c>
      <c r="AL4"/>
      <c r="AM4" s="17"/>
      <c r="AN4" s="16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2:52" s="33" customFormat="1" ht="36.6" customHeight="1" x14ac:dyDescent="0.25">
      <c r="Q5" s="99"/>
      <c r="R5" s="100" t="s">
        <v>218</v>
      </c>
      <c r="S5" s="95"/>
      <c r="T5" s="79"/>
      <c r="U5" s="71"/>
      <c r="V5" s="71"/>
      <c r="W5" s="71"/>
      <c r="X5" s="25"/>
      <c r="Y5" s="32" t="str">
        <f t="shared" ref="Y5:Y25" si="0">IF(W5*X5=0,"",W5*X5)</f>
        <v/>
      </c>
      <c r="Z5" s="86" t="str">
        <f>VLOOKUP('Ocultar - Fórmulas'!N1,'Ocultar - Fórmulas'!P:Q,2,FALSE)</f>
        <v>Preenchimento está OK</v>
      </c>
      <c r="AA5" s="91"/>
      <c r="AB5" s="88"/>
      <c r="AC5" s="88"/>
      <c r="AD5" s="88"/>
      <c r="AE5" s="88"/>
      <c r="AF5" s="88"/>
      <c r="AG5" s="88"/>
      <c r="AH5" s="88"/>
      <c r="AI5" s="30" t="str">
        <f t="shared" ref="AI5:AI36" si="1">IF(U5&lt;&gt;0,SUM(AA5:AH5),"")</f>
        <v/>
      </c>
      <c r="AJ5" s="30" t="str">
        <f t="shared" ref="AJ5:AJ36" si="2">IF(U5&lt;&gt;0,IF(Y5=AI5,"Valores das abas Descrição e Cronograma estão iguais",IF(Y5&gt;AI5,"A linha contém mais recursos em Descrição do que em Cronograma, ajustar",IF(Y5&lt;AI5,"A linha contém mais recursos em Cronogama do que em Descrição, ajustar"))),"")</f>
        <v/>
      </c>
      <c r="AK5" s="31" t="str">
        <f>IF(AND(OR(AA5&lt;&gt;0,AB5&lt;&gt;0,AC5&lt;&gt;0,AD5&lt;&gt;0,AE5&lt;&gt;0,AF5&lt;&gt;0,AG5&lt;&gt;0,AH5&lt;&gt;0),Q5=""),"Selecione um objetivo antes de preencher o cronograma",'Ocultar - Fórmulas'!BD7)</f>
        <v>Preenchimento está OK</v>
      </c>
      <c r="AL5" s="34"/>
      <c r="AN5" s="35"/>
    </row>
    <row r="6" spans="2:52" s="33" customFormat="1" ht="36.6" customHeight="1" x14ac:dyDescent="0.25">
      <c r="Q6" s="99"/>
      <c r="R6" s="100"/>
      <c r="S6" s="95"/>
      <c r="T6" s="79"/>
      <c r="U6" s="71"/>
      <c r="V6" s="24"/>
      <c r="W6" s="71"/>
      <c r="X6" s="25"/>
      <c r="Y6" s="32" t="str">
        <f t="shared" si="0"/>
        <v/>
      </c>
      <c r="Z6" s="86" t="str">
        <f>VLOOKUP('Ocultar - Fórmulas'!N2,'Ocultar - Fórmulas'!P:Q,2,FALSE)</f>
        <v>Preenchimento está OK</v>
      </c>
      <c r="AA6" s="91"/>
      <c r="AB6" s="88"/>
      <c r="AC6" s="88"/>
      <c r="AD6" s="88"/>
      <c r="AE6" s="88"/>
      <c r="AF6" s="88"/>
      <c r="AG6" s="88"/>
      <c r="AH6" s="88"/>
      <c r="AI6" s="30" t="str">
        <f t="shared" si="1"/>
        <v/>
      </c>
      <c r="AJ6" s="30" t="str">
        <f t="shared" si="2"/>
        <v/>
      </c>
      <c r="AK6" s="31" t="str">
        <f>IF(AND(OR(AA6&lt;&gt;0,AB6&lt;&gt;0,AC6&lt;&gt;0,AD6&lt;&gt;0,AE6&lt;&gt;0,AF6&lt;&gt;0,AG6&lt;&gt;0,AH6&lt;&gt;0),Q6=""),"Selecione um objetivo antes de preencher o cronograma",'Ocultar - Fórmulas'!BD8)</f>
        <v>Preenchimento está OK</v>
      </c>
      <c r="AL6" s="34"/>
      <c r="AN6" s="35"/>
    </row>
    <row r="7" spans="2:52" s="33" customFormat="1" ht="36.6" customHeight="1" thickBot="1" x14ac:dyDescent="0.3">
      <c r="Q7" s="99"/>
      <c r="R7" s="100"/>
      <c r="S7" s="95"/>
      <c r="T7" s="79"/>
      <c r="U7" s="71"/>
      <c r="V7" s="24"/>
      <c r="W7" s="71"/>
      <c r="X7" s="25"/>
      <c r="Y7" s="32" t="str">
        <f t="shared" ref="Y7" si="3">IF(W7*X7=0,"",W7*X7)</f>
        <v/>
      </c>
      <c r="Z7" s="86" t="str">
        <f>VLOOKUP('Ocultar - Fórmulas'!N3,'Ocultar - Fórmulas'!P:Q,2,FALSE)</f>
        <v>Preenchimento está OK</v>
      </c>
      <c r="AA7" s="91"/>
      <c r="AB7" s="88"/>
      <c r="AC7" s="88"/>
      <c r="AD7" s="88"/>
      <c r="AE7" s="88"/>
      <c r="AF7" s="88"/>
      <c r="AG7" s="88"/>
      <c r="AH7" s="88"/>
      <c r="AI7" s="30" t="str">
        <f t="shared" si="1"/>
        <v/>
      </c>
      <c r="AJ7" s="30" t="str">
        <f t="shared" si="2"/>
        <v/>
      </c>
      <c r="AK7" s="31" t="str">
        <f>IF(AND(OR(AA7&lt;&gt;0,AB7&lt;&gt;0,AC7&lt;&gt;0,AD7&lt;&gt;0,AE7&lt;&gt;0,AF7&lt;&gt;0,AG7&lt;&gt;0,AH7&lt;&gt;0),Q7=""),"Selecione um objetivo antes de preencher o cronograma",'Ocultar - Fórmulas'!BD9)</f>
        <v>Preenchimento está OK</v>
      </c>
      <c r="AL7" s="34"/>
    </row>
    <row r="8" spans="2:52" s="33" customFormat="1" ht="36.6" customHeight="1" x14ac:dyDescent="0.25">
      <c r="B8" s="183" t="s">
        <v>229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5"/>
      <c r="Q8" s="99"/>
      <c r="R8" s="100"/>
      <c r="S8" s="95"/>
      <c r="T8" s="79"/>
      <c r="U8" s="71"/>
      <c r="V8" s="24"/>
      <c r="W8" s="71"/>
      <c r="X8" s="25"/>
      <c r="Y8" s="32" t="str">
        <f t="shared" ref="Y8:Y15" si="4">IF(W8*X8=0,"",W8*X8)</f>
        <v/>
      </c>
      <c r="Z8" s="86" t="str">
        <f>VLOOKUP('Ocultar - Fórmulas'!N4,'Ocultar - Fórmulas'!P:Q,2,FALSE)</f>
        <v>Preenchimento está OK</v>
      </c>
      <c r="AA8" s="91"/>
      <c r="AB8" s="88"/>
      <c r="AC8" s="88"/>
      <c r="AD8" s="88"/>
      <c r="AE8" s="88"/>
      <c r="AF8" s="88"/>
      <c r="AG8" s="88"/>
      <c r="AH8" s="88"/>
      <c r="AI8" s="30" t="str">
        <f t="shared" si="1"/>
        <v/>
      </c>
      <c r="AJ8" s="30" t="str">
        <f t="shared" si="2"/>
        <v/>
      </c>
      <c r="AK8" s="31" t="str">
        <f>IF(AND(OR(AA8&lt;&gt;0,AB8&lt;&gt;0,AC8&lt;&gt;0,AD8&lt;&gt;0,AE8&lt;&gt;0,AF8&lt;&gt;0,AG8&lt;&gt;0,AH8&lt;&gt;0),Q8=""),"Selecione um objetivo antes de preencher o cronograma",'Ocultar - Fórmulas'!BD10)</f>
        <v>Preenchimento está OK</v>
      </c>
      <c r="AL8" s="34"/>
    </row>
    <row r="9" spans="2:52" s="33" customFormat="1" ht="36.6" customHeight="1" x14ac:dyDescent="0.25"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8"/>
      <c r="Q9" s="99"/>
      <c r="R9" s="100"/>
      <c r="S9" s="95"/>
      <c r="T9" s="79"/>
      <c r="U9" s="71"/>
      <c r="V9" s="24"/>
      <c r="W9" s="71"/>
      <c r="X9" s="25"/>
      <c r="Y9" s="32" t="str">
        <f t="shared" ref="Y9" si="5">IF(W9*X9=0,"",W9*X9)</f>
        <v/>
      </c>
      <c r="Z9" s="86" t="str">
        <f>VLOOKUP('Ocultar - Fórmulas'!N5,'Ocultar - Fórmulas'!P:Q,2,FALSE)</f>
        <v>Preenchimento está OK</v>
      </c>
      <c r="AA9" s="91"/>
      <c r="AB9" s="88"/>
      <c r="AC9" s="88"/>
      <c r="AD9" s="88"/>
      <c r="AE9" s="88"/>
      <c r="AF9" s="88"/>
      <c r="AG9" s="88"/>
      <c r="AH9" s="88"/>
      <c r="AI9" s="30" t="str">
        <f t="shared" si="1"/>
        <v/>
      </c>
      <c r="AJ9" s="30" t="str">
        <f t="shared" si="2"/>
        <v/>
      </c>
      <c r="AK9" s="31" t="str">
        <f>IF(AND(OR(AA9&lt;&gt;0,AB9&lt;&gt;0,AC9&lt;&gt;0,AD9&lt;&gt;0,AE9&lt;&gt;0,AF9&lt;&gt;0,AG9&lt;&gt;0,AH9&lt;&gt;0),Q9=""),"Selecione um objetivo antes de preencher o cronograma",'Ocultar - Fórmulas'!BD11)</f>
        <v>Preenchimento está OK</v>
      </c>
      <c r="AL9" s="34"/>
    </row>
    <row r="10" spans="2:52" s="33" customFormat="1" ht="36.6" customHeight="1" x14ac:dyDescent="0.25">
      <c r="B10" s="189" t="s">
        <v>8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  <c r="Q10" s="99"/>
      <c r="R10" s="100"/>
      <c r="S10" s="95"/>
      <c r="T10" s="79"/>
      <c r="U10" s="71"/>
      <c r="V10" s="24"/>
      <c r="W10" s="71"/>
      <c r="X10" s="25"/>
      <c r="Y10" s="32" t="str">
        <f t="shared" si="4"/>
        <v/>
      </c>
      <c r="Z10" s="86" t="str">
        <f>VLOOKUP('Ocultar - Fórmulas'!N6,'Ocultar - Fórmulas'!P:Q,2,FALSE)</f>
        <v>Preenchimento está OK</v>
      </c>
      <c r="AA10" s="91"/>
      <c r="AB10" s="88"/>
      <c r="AC10" s="88"/>
      <c r="AD10" s="88"/>
      <c r="AE10" s="88"/>
      <c r="AF10" s="88"/>
      <c r="AG10" s="88"/>
      <c r="AH10" s="88"/>
      <c r="AI10" s="30" t="str">
        <f t="shared" si="1"/>
        <v/>
      </c>
      <c r="AJ10" s="30" t="str">
        <f t="shared" si="2"/>
        <v/>
      </c>
      <c r="AK10" s="31" t="str">
        <f>IF(AND(OR(AA10&lt;&gt;0,AB10&lt;&gt;0,AC10&lt;&gt;0,AD10&lt;&gt;0,AE10&lt;&gt;0,AF10&lt;&gt;0,AG10&lt;&gt;0,AH10&lt;&gt;0),Q10=""),"Selecione um objetivo antes de preencher o cronograma",'Ocultar - Fórmulas'!BD12)</f>
        <v>Preenchimento está OK</v>
      </c>
      <c r="AL10" s="34"/>
    </row>
    <row r="11" spans="2:52" s="33" customFormat="1" ht="36.6" customHeight="1" thickBot="1" x14ac:dyDescent="0.3"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4"/>
      <c r="Q11" s="99"/>
      <c r="R11" s="100"/>
      <c r="S11" s="95"/>
      <c r="T11" s="79"/>
      <c r="U11" s="71"/>
      <c r="V11" s="24"/>
      <c r="W11" s="71"/>
      <c r="X11" s="25"/>
      <c r="Y11" s="32" t="str">
        <f t="shared" si="4"/>
        <v/>
      </c>
      <c r="Z11" s="86" t="str">
        <f>VLOOKUP('Ocultar - Fórmulas'!N7,'Ocultar - Fórmulas'!P:Q,2,FALSE)</f>
        <v>Preenchimento está OK</v>
      </c>
      <c r="AA11" s="91"/>
      <c r="AB11" s="88"/>
      <c r="AC11" s="88"/>
      <c r="AD11" s="88"/>
      <c r="AE11" s="88"/>
      <c r="AF11" s="88"/>
      <c r="AG11" s="88"/>
      <c r="AH11" s="88"/>
      <c r="AI11" s="30" t="str">
        <f t="shared" si="1"/>
        <v/>
      </c>
      <c r="AJ11" s="30" t="str">
        <f t="shared" si="2"/>
        <v/>
      </c>
      <c r="AK11" s="31" t="str">
        <f>IF(AND(OR(AA11&lt;&gt;0,AB11&lt;&gt;0,AC11&lt;&gt;0,AD11&lt;&gt;0,AE11&lt;&gt;0,AF11&lt;&gt;0,AG11&lt;&gt;0,AH11&lt;&gt;0),Q11=""),"Selecione um objetivo antes de preencher o cronograma",'Ocultar - Fórmulas'!BD13)</f>
        <v>Preenchimento está OK</v>
      </c>
      <c r="AL11" s="34"/>
    </row>
    <row r="12" spans="2:52" s="33" customFormat="1" ht="36.6" customHeight="1" x14ac:dyDescent="0.25"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Q12" s="99"/>
      <c r="R12" s="100"/>
      <c r="S12" s="95"/>
      <c r="T12" s="79"/>
      <c r="U12" s="71"/>
      <c r="V12" s="24"/>
      <c r="W12" s="71"/>
      <c r="X12" s="25"/>
      <c r="Y12" s="32" t="str">
        <f t="shared" si="4"/>
        <v/>
      </c>
      <c r="Z12" s="86" t="str">
        <f>VLOOKUP('Ocultar - Fórmulas'!N8,'Ocultar - Fórmulas'!P:Q,2,FALSE)</f>
        <v>Preenchimento está OK</v>
      </c>
      <c r="AA12" s="91"/>
      <c r="AB12" s="88"/>
      <c r="AC12" s="88"/>
      <c r="AD12" s="88"/>
      <c r="AE12" s="88"/>
      <c r="AF12" s="88"/>
      <c r="AG12" s="88"/>
      <c r="AH12" s="88"/>
      <c r="AI12" s="30" t="str">
        <f t="shared" si="1"/>
        <v/>
      </c>
      <c r="AJ12" s="30" t="str">
        <f t="shared" si="2"/>
        <v/>
      </c>
      <c r="AK12" s="31" t="str">
        <f>IF(AND(OR(AA12&lt;&gt;0,AB12&lt;&gt;0,AC12&lt;&gt;0,AD12&lt;&gt;0,AE12&lt;&gt;0,AF12&lt;&gt;0,AG12&lt;&gt;0,AH12&lt;&gt;0),Q12=""),"Selecione um objetivo antes de preencher o cronograma",'Ocultar - Fórmulas'!BD14)</f>
        <v>Preenchimento está OK</v>
      </c>
      <c r="AL12" s="34"/>
    </row>
    <row r="13" spans="2:52" s="33" customFormat="1" ht="36.6" customHeight="1" x14ac:dyDescent="0.25">
      <c r="B13" s="198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  <c r="Q13" s="99"/>
      <c r="R13" s="100"/>
      <c r="S13" s="95"/>
      <c r="T13" s="79"/>
      <c r="U13" s="71"/>
      <c r="V13" s="24"/>
      <c r="W13" s="71"/>
      <c r="X13" s="25"/>
      <c r="Y13" s="32" t="str">
        <f t="shared" si="4"/>
        <v/>
      </c>
      <c r="Z13" s="86" t="str">
        <f>VLOOKUP('Ocultar - Fórmulas'!N9,'Ocultar - Fórmulas'!P:Q,2,FALSE)</f>
        <v>Preenchimento está OK</v>
      </c>
      <c r="AA13" s="91"/>
      <c r="AB13" s="88"/>
      <c r="AC13" s="88"/>
      <c r="AD13" s="88"/>
      <c r="AE13" s="88"/>
      <c r="AF13" s="88"/>
      <c r="AG13" s="88"/>
      <c r="AH13" s="88"/>
      <c r="AI13" s="30" t="str">
        <f t="shared" si="1"/>
        <v/>
      </c>
      <c r="AJ13" s="30" t="str">
        <f t="shared" si="2"/>
        <v/>
      </c>
      <c r="AK13" s="31" t="str">
        <f>IF(AND(OR(AA13&lt;&gt;0,AB13&lt;&gt;0,AC13&lt;&gt;0,AD13&lt;&gt;0,AE13&lt;&gt;0,AF13&lt;&gt;0,AG13&lt;&gt;0,AH13&lt;&gt;0),Q13=""),"Selecione um objetivo antes de preencher o cronograma",'Ocultar - Fórmulas'!BD15)</f>
        <v>Preenchimento está OK</v>
      </c>
      <c r="AL13" s="34"/>
    </row>
    <row r="14" spans="2:52" s="33" customFormat="1" ht="36.6" customHeight="1" x14ac:dyDescent="0.25">
      <c r="B14" s="198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200"/>
      <c r="Q14" s="99"/>
      <c r="R14" s="100"/>
      <c r="S14" s="95"/>
      <c r="T14" s="79"/>
      <c r="U14" s="71"/>
      <c r="V14" s="24"/>
      <c r="W14" s="71"/>
      <c r="X14" s="25"/>
      <c r="Y14" s="32" t="str">
        <f t="shared" si="4"/>
        <v/>
      </c>
      <c r="Z14" s="86" t="str">
        <f>VLOOKUP('Ocultar - Fórmulas'!N10,'Ocultar - Fórmulas'!P:Q,2,FALSE)</f>
        <v>Preenchimento está OK</v>
      </c>
      <c r="AA14" s="91"/>
      <c r="AB14" s="88"/>
      <c r="AC14" s="88"/>
      <c r="AD14" s="88"/>
      <c r="AE14" s="88"/>
      <c r="AF14" s="88"/>
      <c r="AG14" s="88"/>
      <c r="AH14" s="88"/>
      <c r="AI14" s="30" t="str">
        <f t="shared" si="1"/>
        <v/>
      </c>
      <c r="AJ14" s="30" t="str">
        <f t="shared" si="2"/>
        <v/>
      </c>
      <c r="AK14" s="31" t="str">
        <f>IF(AND(OR(AA14&lt;&gt;0,AB14&lt;&gt;0,AC14&lt;&gt;0,AD14&lt;&gt;0,AE14&lt;&gt;0,AF14&lt;&gt;0,AG14&lt;&gt;0,AH14&lt;&gt;0),Q14=""),"Selecione um objetivo antes de preencher o cronograma",'Ocultar - Fórmulas'!BD16)</f>
        <v>Preenchimento está OK</v>
      </c>
      <c r="AL14" s="34"/>
    </row>
    <row r="15" spans="2:52" s="33" customFormat="1" ht="36.6" customHeight="1" x14ac:dyDescent="0.25">
      <c r="B15" s="198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Q15" s="99"/>
      <c r="R15" s="100"/>
      <c r="S15" s="95"/>
      <c r="T15" s="79"/>
      <c r="U15" s="71"/>
      <c r="V15" s="24"/>
      <c r="W15" s="71"/>
      <c r="X15" s="25"/>
      <c r="Y15" s="32" t="str">
        <f t="shared" si="4"/>
        <v/>
      </c>
      <c r="Z15" s="86" t="str">
        <f>VLOOKUP('Ocultar - Fórmulas'!N11,'Ocultar - Fórmulas'!P:Q,2,FALSE)</f>
        <v>Preenchimento está OK</v>
      </c>
      <c r="AA15" s="91"/>
      <c r="AB15" s="88"/>
      <c r="AC15" s="88"/>
      <c r="AD15" s="88"/>
      <c r="AE15" s="88"/>
      <c r="AF15" s="88"/>
      <c r="AG15" s="88"/>
      <c r="AH15" s="88"/>
      <c r="AI15" s="30" t="str">
        <f t="shared" si="1"/>
        <v/>
      </c>
      <c r="AJ15" s="30" t="str">
        <f t="shared" si="2"/>
        <v/>
      </c>
      <c r="AK15" s="31" t="str">
        <f>IF(AND(OR(AA15&lt;&gt;0,AB15&lt;&gt;0,AC15&lt;&gt;0,AD15&lt;&gt;0,AE15&lt;&gt;0,AF15&lt;&gt;0,AG15&lt;&gt;0,AH15&lt;&gt;0),Q15=""),"Selecione um objetivo antes de preencher o cronograma",'Ocultar - Fórmulas'!BD17)</f>
        <v>Preenchimento está OK</v>
      </c>
      <c r="AL15" s="34"/>
    </row>
    <row r="16" spans="2:52" s="33" customFormat="1" ht="36.6" customHeight="1" thickBot="1" x14ac:dyDescent="0.3">
      <c r="B16" s="198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00"/>
      <c r="Q16" s="99"/>
      <c r="R16" s="100"/>
      <c r="S16" s="95"/>
      <c r="T16" s="79"/>
      <c r="U16" s="71"/>
      <c r="V16" s="24"/>
      <c r="W16" s="71"/>
      <c r="X16" s="25"/>
      <c r="Y16" s="32" t="str">
        <f t="shared" si="0"/>
        <v/>
      </c>
      <c r="Z16" s="86" t="str">
        <f>VLOOKUP('Ocultar - Fórmulas'!N12,'Ocultar - Fórmulas'!P:Q,2,FALSE)</f>
        <v>Preenchimento está OK</v>
      </c>
      <c r="AA16" s="91"/>
      <c r="AB16" s="88"/>
      <c r="AC16" s="88"/>
      <c r="AD16" s="88"/>
      <c r="AE16" s="88"/>
      <c r="AF16" s="88"/>
      <c r="AG16" s="88"/>
      <c r="AH16" s="88"/>
      <c r="AI16" s="30" t="str">
        <f t="shared" si="1"/>
        <v/>
      </c>
      <c r="AJ16" s="30" t="str">
        <f t="shared" si="2"/>
        <v/>
      </c>
      <c r="AK16" s="31" t="str">
        <f>IF(AND(OR(AA16&lt;&gt;0,AB16&lt;&gt;0,AC16&lt;&gt;0,AD16&lt;&gt;0,AE16&lt;&gt;0,AF16&lt;&gt;0,AG16&lt;&gt;0,AH16&lt;&gt;0),Q16=""),"Selecione um objetivo antes de preencher o cronograma",'Ocultar - Fórmulas'!BD18)</f>
        <v>Preenchimento está OK</v>
      </c>
      <c r="AL16" s="34"/>
    </row>
    <row r="17" spans="2:38" s="33" customFormat="1" ht="36.6" customHeight="1" x14ac:dyDescent="0.25">
      <c r="B17" s="136" t="s">
        <v>0</v>
      </c>
      <c r="C17" s="137"/>
      <c r="D17" s="137"/>
      <c r="E17" s="137"/>
      <c r="F17" s="137"/>
      <c r="G17" s="138"/>
      <c r="H17" s="201"/>
      <c r="I17" s="201"/>
      <c r="J17" s="201"/>
      <c r="K17" s="201"/>
      <c r="L17" s="201"/>
      <c r="M17" s="201"/>
      <c r="N17" s="201"/>
      <c r="O17" s="202"/>
      <c r="Q17" s="99"/>
      <c r="R17" s="100"/>
      <c r="S17" s="95"/>
      <c r="T17" s="79"/>
      <c r="U17" s="71"/>
      <c r="V17" s="24"/>
      <c r="W17" s="71"/>
      <c r="X17" s="25"/>
      <c r="Y17" s="32" t="str">
        <f t="shared" ref="Y17:Y19" si="6">IF(W17*X17=0,"",W17*X17)</f>
        <v/>
      </c>
      <c r="Z17" s="86" t="str">
        <f>VLOOKUP('Ocultar - Fórmulas'!N13,'Ocultar - Fórmulas'!P:Q,2,FALSE)</f>
        <v>Preenchimento está OK</v>
      </c>
      <c r="AA17" s="91"/>
      <c r="AB17" s="88"/>
      <c r="AC17" s="88"/>
      <c r="AD17" s="88"/>
      <c r="AE17" s="88"/>
      <c r="AF17" s="88"/>
      <c r="AG17" s="88"/>
      <c r="AH17" s="88"/>
      <c r="AI17" s="30" t="str">
        <f t="shared" si="1"/>
        <v/>
      </c>
      <c r="AJ17" s="30" t="str">
        <f t="shared" si="2"/>
        <v/>
      </c>
      <c r="AK17" s="31" t="str">
        <f>IF(AND(OR(AA17&lt;&gt;0,AB17&lt;&gt;0,AC17&lt;&gt;0,AD17&lt;&gt;0,AE17&lt;&gt;0,AF17&lt;&gt;0,AG17&lt;&gt;0,AH17&lt;&gt;0),Q17=""),"Selecione um objetivo antes de preencher o cronograma",'Ocultar - Fórmulas'!BD19)</f>
        <v>Preenchimento está OK</v>
      </c>
      <c r="AL17" s="34"/>
    </row>
    <row r="18" spans="2:38" s="33" customFormat="1" ht="36.6" customHeight="1" x14ac:dyDescent="0.25">
      <c r="B18" s="159" t="s">
        <v>1</v>
      </c>
      <c r="C18" s="160"/>
      <c r="D18" s="160"/>
      <c r="E18" s="160"/>
      <c r="F18" s="160"/>
      <c r="G18" s="161"/>
      <c r="H18" s="139"/>
      <c r="I18" s="139"/>
      <c r="J18" s="139"/>
      <c r="K18" s="139"/>
      <c r="L18" s="139"/>
      <c r="M18" s="139"/>
      <c r="N18" s="139"/>
      <c r="O18" s="140"/>
      <c r="Q18" s="99"/>
      <c r="R18" s="100"/>
      <c r="S18" s="95"/>
      <c r="T18" s="79"/>
      <c r="U18" s="71"/>
      <c r="V18" s="24"/>
      <c r="W18" s="71"/>
      <c r="X18" s="25"/>
      <c r="Y18" s="32" t="str">
        <f t="shared" si="6"/>
        <v/>
      </c>
      <c r="Z18" s="86" t="str">
        <f>VLOOKUP('Ocultar - Fórmulas'!N14,'Ocultar - Fórmulas'!P:Q,2,FALSE)</f>
        <v>Preenchimento está OK</v>
      </c>
      <c r="AA18" s="91"/>
      <c r="AB18" s="88"/>
      <c r="AC18" s="88"/>
      <c r="AD18" s="88"/>
      <c r="AE18" s="88"/>
      <c r="AF18" s="88"/>
      <c r="AG18" s="88"/>
      <c r="AH18" s="88"/>
      <c r="AI18" s="30" t="str">
        <f t="shared" si="1"/>
        <v/>
      </c>
      <c r="AJ18" s="30" t="str">
        <f t="shared" si="2"/>
        <v/>
      </c>
      <c r="AK18" s="31" t="str">
        <f>IF(AND(OR(AA18&lt;&gt;0,AB18&lt;&gt;0,AC18&lt;&gt;0,AD18&lt;&gt;0,AE18&lt;&gt;0,AF18&lt;&gt;0,AG18&lt;&gt;0,AH18&lt;&gt;0),Q18=""),"Selecione um objetivo antes de preencher o cronograma",'Ocultar - Fórmulas'!BD20)</f>
        <v>Preenchimento está OK</v>
      </c>
      <c r="AL18" s="34"/>
    </row>
    <row r="19" spans="2:38" s="33" customFormat="1" ht="36.6" customHeight="1" x14ac:dyDescent="0.25">
      <c r="B19" s="159" t="s">
        <v>230</v>
      </c>
      <c r="C19" s="160"/>
      <c r="D19" s="160"/>
      <c r="E19" s="160"/>
      <c r="F19" s="160"/>
      <c r="G19" s="161"/>
      <c r="H19" s="139"/>
      <c r="I19" s="139"/>
      <c r="J19" s="139"/>
      <c r="K19" s="139"/>
      <c r="L19" s="139"/>
      <c r="M19" s="139"/>
      <c r="N19" s="139"/>
      <c r="O19" s="140"/>
      <c r="Q19" s="99"/>
      <c r="R19" s="100"/>
      <c r="S19" s="95"/>
      <c r="T19" s="79"/>
      <c r="U19" s="71"/>
      <c r="V19" s="24"/>
      <c r="W19" s="71"/>
      <c r="X19" s="25"/>
      <c r="Y19" s="32" t="str">
        <f t="shared" si="6"/>
        <v/>
      </c>
      <c r="Z19" s="86" t="str">
        <f>VLOOKUP('Ocultar - Fórmulas'!N15,'Ocultar - Fórmulas'!P:Q,2,FALSE)</f>
        <v>Preenchimento está OK</v>
      </c>
      <c r="AA19" s="91"/>
      <c r="AB19" s="88"/>
      <c r="AC19" s="88"/>
      <c r="AD19" s="88"/>
      <c r="AE19" s="88"/>
      <c r="AF19" s="88"/>
      <c r="AG19" s="88"/>
      <c r="AH19" s="88"/>
      <c r="AI19" s="30" t="str">
        <f t="shared" si="1"/>
        <v/>
      </c>
      <c r="AJ19" s="30" t="str">
        <f t="shared" si="2"/>
        <v/>
      </c>
      <c r="AK19" s="31" t="str">
        <f>IF(AND(OR(AA19&lt;&gt;0,AB19&lt;&gt;0,AC19&lt;&gt;0,AD19&lt;&gt;0,AE19&lt;&gt;0,AF19&lt;&gt;0,AG19&lt;&gt;0,AH19&lt;&gt;0),Q19=""),"Selecione um objetivo antes de preencher o cronograma",'Ocultar - Fórmulas'!BD21)</f>
        <v>Preenchimento está OK</v>
      </c>
      <c r="AL19" s="34"/>
    </row>
    <row r="20" spans="2:38" s="33" customFormat="1" ht="36.6" customHeight="1" x14ac:dyDescent="0.25">
      <c r="B20" s="156" t="s">
        <v>41</v>
      </c>
      <c r="C20" s="157"/>
      <c r="D20" s="157"/>
      <c r="E20" s="157"/>
      <c r="F20" s="157"/>
      <c r="G20" s="158"/>
      <c r="H20" s="139"/>
      <c r="I20" s="139"/>
      <c r="J20" s="139"/>
      <c r="K20" s="139"/>
      <c r="L20" s="139"/>
      <c r="M20" s="139"/>
      <c r="N20" s="139"/>
      <c r="O20" s="140"/>
      <c r="Q20" s="99"/>
      <c r="R20" s="100"/>
      <c r="S20" s="95"/>
      <c r="T20" s="79"/>
      <c r="U20" s="71"/>
      <c r="V20" s="24"/>
      <c r="W20" s="71"/>
      <c r="X20" s="25"/>
      <c r="Y20" s="32" t="str">
        <f t="shared" ref="Y20:Y22" si="7">IF(W20*X20=0,"",W20*X20)</f>
        <v/>
      </c>
      <c r="Z20" s="86" t="str">
        <f>VLOOKUP('Ocultar - Fórmulas'!N16,'Ocultar - Fórmulas'!P:Q,2,FALSE)</f>
        <v>Preenchimento está OK</v>
      </c>
      <c r="AA20" s="91"/>
      <c r="AB20" s="88"/>
      <c r="AC20" s="88"/>
      <c r="AD20" s="88"/>
      <c r="AE20" s="88"/>
      <c r="AF20" s="88"/>
      <c r="AG20" s="88"/>
      <c r="AH20" s="88"/>
      <c r="AI20" s="30" t="str">
        <f t="shared" si="1"/>
        <v/>
      </c>
      <c r="AJ20" s="30" t="str">
        <f t="shared" si="2"/>
        <v/>
      </c>
      <c r="AK20" s="31" t="str">
        <f>IF(AND(OR(AA20&lt;&gt;0,AB20&lt;&gt;0,AC20&lt;&gt;0,AD20&lt;&gt;0,AE20&lt;&gt;0,AF20&lt;&gt;0,AG20&lt;&gt;0,AH20&lt;&gt;0),Q20=""),"Selecione um objetivo antes de preencher o cronograma",'Ocultar - Fórmulas'!BD22)</f>
        <v>Preenchimento está OK</v>
      </c>
      <c r="AL20" s="34"/>
    </row>
    <row r="21" spans="2:38" s="33" customFormat="1" ht="36.6" customHeight="1" thickBot="1" x14ac:dyDescent="0.3">
      <c r="B21" s="153" t="s">
        <v>106</v>
      </c>
      <c r="C21" s="154"/>
      <c r="D21" s="154"/>
      <c r="E21" s="154"/>
      <c r="F21" s="154"/>
      <c r="G21" s="155"/>
      <c r="H21" s="141"/>
      <c r="I21" s="141"/>
      <c r="J21" s="141"/>
      <c r="K21" s="141"/>
      <c r="L21" s="141"/>
      <c r="M21" s="141"/>
      <c r="N21" s="141"/>
      <c r="O21" s="142"/>
      <c r="Q21" s="99"/>
      <c r="R21" s="100"/>
      <c r="S21" s="95"/>
      <c r="T21" s="79"/>
      <c r="U21" s="71"/>
      <c r="V21" s="24"/>
      <c r="W21" s="71"/>
      <c r="X21" s="25"/>
      <c r="Y21" s="32" t="str">
        <f t="shared" si="7"/>
        <v/>
      </c>
      <c r="Z21" s="86" t="str">
        <f>VLOOKUP('Ocultar - Fórmulas'!N17,'Ocultar - Fórmulas'!P:Q,2,FALSE)</f>
        <v>Preenchimento está OK</v>
      </c>
      <c r="AA21" s="91"/>
      <c r="AB21" s="88"/>
      <c r="AC21" s="88"/>
      <c r="AD21" s="88"/>
      <c r="AE21" s="88"/>
      <c r="AF21" s="88"/>
      <c r="AG21" s="88"/>
      <c r="AH21" s="88"/>
      <c r="AI21" s="30" t="str">
        <f t="shared" si="1"/>
        <v/>
      </c>
      <c r="AJ21" s="30" t="str">
        <f t="shared" si="2"/>
        <v/>
      </c>
      <c r="AK21" s="31" t="str">
        <f>IF(AND(OR(AA21&lt;&gt;0,AB21&lt;&gt;0,AC21&lt;&gt;0,AD21&lt;&gt;0,AE21&lt;&gt;0,AF21&lt;&gt;0,AG21&lt;&gt;0,AH21&lt;&gt;0),Q21=""),"Selecione um objetivo antes de preencher o cronograma",'Ocultar - Fórmulas'!BD23)</f>
        <v>Preenchimento está OK</v>
      </c>
      <c r="AL21" s="34"/>
    </row>
    <row r="22" spans="2:38" s="33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9"/>
      <c r="R22" s="100"/>
      <c r="S22" s="95"/>
      <c r="T22" s="79"/>
      <c r="U22" s="71"/>
      <c r="V22" s="24"/>
      <c r="W22" s="71"/>
      <c r="X22" s="25"/>
      <c r="Y22" s="32" t="str">
        <f t="shared" si="7"/>
        <v/>
      </c>
      <c r="Z22" s="86" t="str">
        <f>VLOOKUP('Ocultar - Fórmulas'!N18,'Ocultar - Fórmulas'!P:Q,2,FALSE)</f>
        <v>Preenchimento está OK</v>
      </c>
      <c r="AA22" s="91"/>
      <c r="AB22" s="88"/>
      <c r="AC22" s="88"/>
      <c r="AD22" s="88"/>
      <c r="AE22" s="88"/>
      <c r="AF22" s="88"/>
      <c r="AG22" s="88"/>
      <c r="AH22" s="88"/>
      <c r="AI22" s="30" t="str">
        <f t="shared" si="1"/>
        <v/>
      </c>
      <c r="AJ22" s="30" t="str">
        <f t="shared" si="2"/>
        <v/>
      </c>
      <c r="AK22" s="31" t="str">
        <f>IF(AND(OR(AA22&lt;&gt;0,AB22&lt;&gt;0,AC22&lt;&gt;0,AD22&lt;&gt;0,AE22&lt;&gt;0,AF22&lt;&gt;0,AG22&lt;&gt;0,AH22&lt;&gt;0),Q22=""),"Selecione um objetivo antes de preencher o cronograma",'Ocultar - Fórmulas'!BD24)</f>
        <v>Preenchimento está OK</v>
      </c>
      <c r="AL22" s="34"/>
    </row>
    <row r="23" spans="2:38" s="33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99"/>
      <c r="R23" s="100"/>
      <c r="S23" s="95"/>
      <c r="T23" s="79"/>
      <c r="U23" s="71"/>
      <c r="V23" s="24"/>
      <c r="W23" s="71"/>
      <c r="X23" s="25"/>
      <c r="Y23" s="32" t="str">
        <f t="shared" si="0"/>
        <v/>
      </c>
      <c r="Z23" s="86" t="str">
        <f>VLOOKUP('Ocultar - Fórmulas'!N19,'Ocultar - Fórmulas'!P:Q,2,FALSE)</f>
        <v>Preenchimento está OK</v>
      </c>
      <c r="AA23" s="91"/>
      <c r="AB23" s="88"/>
      <c r="AC23" s="88"/>
      <c r="AD23" s="88"/>
      <c r="AE23" s="88"/>
      <c r="AF23" s="88"/>
      <c r="AG23" s="88"/>
      <c r="AH23" s="88"/>
      <c r="AI23" s="30" t="str">
        <f t="shared" si="1"/>
        <v/>
      </c>
      <c r="AJ23" s="30" t="str">
        <f t="shared" si="2"/>
        <v/>
      </c>
      <c r="AK23" s="31" t="str">
        <f>IF(AND(OR(AA23&lt;&gt;0,AB23&lt;&gt;0,AC23&lt;&gt;0,AD23&lt;&gt;0,AE23&lt;&gt;0,AF23&lt;&gt;0,AG23&lt;&gt;0,AH23&lt;&gt;0),Q23=""),"Selecione um objetivo antes de preencher o cronograma",'Ocultar - Fórmulas'!BD25)</f>
        <v>Preenchimento está OK</v>
      </c>
      <c r="AL23" s="34"/>
    </row>
    <row r="24" spans="2:38" s="33" customFormat="1" ht="36.6" customHeight="1" x14ac:dyDescent="0.25">
      <c r="B24" s="143" t="s">
        <v>208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  <c r="Q24" s="99"/>
      <c r="R24" s="100"/>
      <c r="S24" s="95"/>
      <c r="T24" s="79"/>
      <c r="U24" s="71"/>
      <c r="V24" s="24"/>
      <c r="W24" s="71"/>
      <c r="X24" s="25"/>
      <c r="Y24" s="32" t="str">
        <f t="shared" si="0"/>
        <v/>
      </c>
      <c r="Z24" s="86" t="str">
        <f>VLOOKUP('Ocultar - Fórmulas'!N20,'Ocultar - Fórmulas'!P:Q,2,FALSE)</f>
        <v>Preenchimento está OK</v>
      </c>
      <c r="AA24" s="91"/>
      <c r="AB24" s="88"/>
      <c r="AC24" s="88"/>
      <c r="AD24" s="88"/>
      <c r="AE24" s="88"/>
      <c r="AF24" s="88"/>
      <c r="AG24" s="88"/>
      <c r="AH24" s="88"/>
      <c r="AI24" s="30" t="str">
        <f t="shared" si="1"/>
        <v/>
      </c>
      <c r="AJ24" s="30" t="str">
        <f t="shared" si="2"/>
        <v/>
      </c>
      <c r="AK24" s="31" t="str">
        <f>IF(AND(OR(AA24&lt;&gt;0,AB24&lt;&gt;0,AC24&lt;&gt;0,AD24&lt;&gt;0,AE24&lt;&gt;0,AF24&lt;&gt;0,AG24&lt;&gt;0,AH24&lt;&gt;0),Q24=""),"Selecione um objetivo antes de preencher o cronograma",'Ocultar - Fórmulas'!BD26)</f>
        <v>Preenchimento está OK</v>
      </c>
      <c r="AL24" s="34"/>
    </row>
    <row r="25" spans="2:38" s="33" customFormat="1" ht="36.6" customHeight="1" thickBot="1" x14ac:dyDescent="0.3"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8"/>
      <c r="Q25" s="99"/>
      <c r="R25" s="100"/>
      <c r="S25" s="95"/>
      <c r="T25" s="79"/>
      <c r="U25" s="71"/>
      <c r="V25" s="24"/>
      <c r="W25" s="71"/>
      <c r="X25" s="25"/>
      <c r="Y25" s="32" t="str">
        <f t="shared" si="0"/>
        <v/>
      </c>
      <c r="Z25" s="86" t="str">
        <f>VLOOKUP('Ocultar - Fórmulas'!N21,'Ocultar - Fórmulas'!P:Q,2,FALSE)</f>
        <v>Preenchimento está OK</v>
      </c>
      <c r="AA25" s="91"/>
      <c r="AB25" s="88"/>
      <c r="AC25" s="88"/>
      <c r="AD25" s="88"/>
      <c r="AE25" s="88"/>
      <c r="AF25" s="88"/>
      <c r="AG25" s="88"/>
      <c r="AH25" s="88"/>
      <c r="AI25" s="30" t="str">
        <f t="shared" si="1"/>
        <v/>
      </c>
      <c r="AJ25" s="30" t="str">
        <f t="shared" si="2"/>
        <v/>
      </c>
      <c r="AK25" s="31" t="str">
        <f>IF(AND(OR(AA25&lt;&gt;0,AB25&lt;&gt;0,AC25&lt;&gt;0,AD25&lt;&gt;0,AE25&lt;&gt;0,AF25&lt;&gt;0,AG25&lt;&gt;0,AH25&lt;&gt;0),Q25=""),"Selecione um objetivo antes de preencher o cronograma",'Ocultar - Fórmulas'!BD27)</f>
        <v>Preenchimento está OK</v>
      </c>
      <c r="AL25" s="34"/>
    </row>
    <row r="26" spans="2:38" s="33" customFormat="1" ht="36.6" customHeight="1" x14ac:dyDescent="0.25">
      <c r="B26" s="166" t="s">
        <v>192</v>
      </c>
      <c r="C26" s="167"/>
      <c r="D26" s="170" t="s">
        <v>191</v>
      </c>
      <c r="E26" s="170"/>
      <c r="F26" s="162" t="s">
        <v>209</v>
      </c>
      <c r="G26" s="162"/>
      <c r="H26" s="162" t="s">
        <v>210</v>
      </c>
      <c r="I26" s="162"/>
      <c r="J26" s="162" t="s">
        <v>211</v>
      </c>
      <c r="K26" s="162"/>
      <c r="L26" s="162" t="s">
        <v>212</v>
      </c>
      <c r="M26" s="162"/>
      <c r="N26" s="162" t="s">
        <v>213</v>
      </c>
      <c r="O26" s="164"/>
      <c r="Q26" s="99"/>
      <c r="R26" s="100"/>
      <c r="S26" s="95"/>
      <c r="T26" s="79"/>
      <c r="U26" s="71"/>
      <c r="V26" s="24"/>
      <c r="W26" s="71"/>
      <c r="X26" s="25"/>
      <c r="Y26" s="32" t="str">
        <f t="shared" ref="Y26:Y102" si="8">IF(W26*X26=0,"",W26*X26)</f>
        <v/>
      </c>
      <c r="Z26" s="86" t="str">
        <f>VLOOKUP('Ocultar - Fórmulas'!N22,'Ocultar - Fórmulas'!P:Q,2,FALSE)</f>
        <v>Preenchimento está OK</v>
      </c>
      <c r="AA26" s="91"/>
      <c r="AB26" s="88"/>
      <c r="AC26" s="88"/>
      <c r="AD26" s="88"/>
      <c r="AE26" s="88"/>
      <c r="AF26" s="88"/>
      <c r="AG26" s="88"/>
      <c r="AH26" s="88"/>
      <c r="AI26" s="30" t="str">
        <f t="shared" si="1"/>
        <v/>
      </c>
      <c r="AJ26" s="30" t="str">
        <f t="shared" si="2"/>
        <v/>
      </c>
      <c r="AK26" s="31" t="str">
        <f>IF(AND(OR(AA26&lt;&gt;0,AB26&lt;&gt;0,AC26&lt;&gt;0,AD26&lt;&gt;0,AE26&lt;&gt;0,AF26&lt;&gt;0,AG26&lt;&gt;0,AH26&lt;&gt;0),Q26=""),"Selecione um objetivo antes de preencher o cronograma",'Ocultar - Fórmulas'!BD28)</f>
        <v>Preenchimento está OK</v>
      </c>
      <c r="AL26" s="34"/>
    </row>
    <row r="27" spans="2:38" s="33" customFormat="1" ht="36.6" customHeight="1" x14ac:dyDescent="0.25">
      <c r="B27" s="168"/>
      <c r="C27" s="169"/>
      <c r="D27" s="171"/>
      <c r="E27" s="171"/>
      <c r="F27" s="163"/>
      <c r="G27" s="163"/>
      <c r="H27" s="163"/>
      <c r="I27" s="163"/>
      <c r="J27" s="163"/>
      <c r="K27" s="163"/>
      <c r="L27" s="163"/>
      <c r="M27" s="163"/>
      <c r="N27" s="163"/>
      <c r="O27" s="165"/>
      <c r="Q27" s="99"/>
      <c r="R27" s="100"/>
      <c r="S27" s="95"/>
      <c r="T27" s="79"/>
      <c r="U27" s="71"/>
      <c r="V27" s="24"/>
      <c r="W27" s="71"/>
      <c r="X27" s="25"/>
      <c r="Y27" s="32" t="str">
        <f t="shared" si="8"/>
        <v/>
      </c>
      <c r="Z27" s="86" t="str">
        <f>VLOOKUP('Ocultar - Fórmulas'!N23,'Ocultar - Fórmulas'!P:Q,2,FALSE)</f>
        <v>Preenchimento está OK</v>
      </c>
      <c r="AA27" s="91"/>
      <c r="AB27" s="88"/>
      <c r="AC27" s="88"/>
      <c r="AD27" s="88"/>
      <c r="AE27" s="88"/>
      <c r="AF27" s="88"/>
      <c r="AG27" s="88"/>
      <c r="AH27" s="88"/>
      <c r="AI27" s="30" t="str">
        <f t="shared" si="1"/>
        <v/>
      </c>
      <c r="AJ27" s="30" t="str">
        <f t="shared" si="2"/>
        <v/>
      </c>
      <c r="AK27" s="31" t="str">
        <f>IF(AND(OR(AA27&lt;&gt;0,AB27&lt;&gt;0,AC27&lt;&gt;0,AD27&lt;&gt;0,AE27&lt;&gt;0,AF27&lt;&gt;0,AG27&lt;&gt;0,AH27&lt;&gt;0),Q27=""),"Selecione um objetivo antes de preencher o cronograma",'Ocultar - Fórmulas'!BD29)</f>
        <v>Preenchimento está OK</v>
      </c>
      <c r="AL27" s="34"/>
    </row>
    <row r="28" spans="2:38" s="33" customFormat="1" ht="36.6" customHeight="1" x14ac:dyDescent="0.25">
      <c r="B28" s="130" t="s">
        <v>128</v>
      </c>
      <c r="C28" s="131"/>
      <c r="D28" s="135"/>
      <c r="E28" s="131"/>
      <c r="F28" s="135"/>
      <c r="G28" s="131"/>
      <c r="H28" s="135"/>
      <c r="I28" s="131"/>
      <c r="J28" s="135"/>
      <c r="K28" s="131"/>
      <c r="L28" s="135"/>
      <c r="M28" s="131"/>
      <c r="N28" s="172"/>
      <c r="O28" s="173"/>
      <c r="Q28" s="99"/>
      <c r="R28" s="100"/>
      <c r="S28" s="95"/>
      <c r="T28" s="79"/>
      <c r="U28" s="71"/>
      <c r="V28" s="24"/>
      <c r="W28" s="71"/>
      <c r="X28" s="25"/>
      <c r="Y28" s="32" t="str">
        <f t="shared" si="8"/>
        <v/>
      </c>
      <c r="Z28" s="86" t="str">
        <f>VLOOKUP('Ocultar - Fórmulas'!N24,'Ocultar - Fórmulas'!P:Q,2,FALSE)</f>
        <v>Preenchimento está OK</v>
      </c>
      <c r="AA28" s="91"/>
      <c r="AB28" s="88"/>
      <c r="AC28" s="88"/>
      <c r="AD28" s="88"/>
      <c r="AE28" s="88"/>
      <c r="AF28" s="88"/>
      <c r="AG28" s="88"/>
      <c r="AH28" s="88"/>
      <c r="AI28" s="30" t="str">
        <f t="shared" si="1"/>
        <v/>
      </c>
      <c r="AJ28" s="30" t="str">
        <f t="shared" si="2"/>
        <v/>
      </c>
      <c r="AK28" s="31" t="str">
        <f>IF(AND(OR(AA28&lt;&gt;0,AB28&lt;&gt;0,AC28&lt;&gt;0,AD28&lt;&gt;0,AE28&lt;&gt;0,AF28&lt;&gt;0,AG28&lt;&gt;0,AH28&lt;&gt;0),Q28=""),"Selecione um objetivo antes de preencher o cronograma",'Ocultar - Fórmulas'!BD30)</f>
        <v>Preenchimento está OK</v>
      </c>
      <c r="AL28" s="34"/>
    </row>
    <row r="29" spans="2:38" s="33" customFormat="1" ht="36.6" customHeight="1" x14ac:dyDescent="0.25">
      <c r="B29" s="132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74"/>
      <c r="O29" s="175"/>
      <c r="Q29" s="99"/>
      <c r="R29" s="100"/>
      <c r="S29" s="95"/>
      <c r="T29" s="79"/>
      <c r="U29" s="71"/>
      <c r="V29" s="24"/>
      <c r="W29" s="71"/>
      <c r="X29" s="25"/>
      <c r="Y29" s="32" t="str">
        <f t="shared" si="8"/>
        <v/>
      </c>
      <c r="Z29" s="86" t="str">
        <f>VLOOKUP('Ocultar - Fórmulas'!N25,'Ocultar - Fórmulas'!P:Q,2,FALSE)</f>
        <v>Preenchimento está OK</v>
      </c>
      <c r="AA29" s="91"/>
      <c r="AB29" s="88"/>
      <c r="AC29" s="88"/>
      <c r="AD29" s="88"/>
      <c r="AE29" s="88"/>
      <c r="AF29" s="88"/>
      <c r="AG29" s="88"/>
      <c r="AH29" s="88"/>
      <c r="AI29" s="30" t="str">
        <f t="shared" si="1"/>
        <v/>
      </c>
      <c r="AJ29" s="30" t="str">
        <f t="shared" si="2"/>
        <v/>
      </c>
      <c r="AK29" s="31" t="str">
        <f>IF(AND(OR(AA29&lt;&gt;0,AB29&lt;&gt;0,AC29&lt;&gt;0,AD29&lt;&gt;0,AE29&lt;&gt;0,AF29&lt;&gt;0,AG29&lt;&gt;0,AH29&lt;&gt;0),Q29=""),"Selecione um objetivo antes de preencher o cronograma",'Ocultar - Fórmulas'!BD31)</f>
        <v>Preenchimento está OK</v>
      </c>
      <c r="AL29" s="34"/>
    </row>
    <row r="30" spans="2:38" s="33" customFormat="1" ht="36.6" customHeight="1" x14ac:dyDescent="0.25">
      <c r="B30" s="130" t="s">
        <v>19</v>
      </c>
      <c r="C30" s="131"/>
      <c r="D30" s="135"/>
      <c r="E30" s="131"/>
      <c r="F30" s="135"/>
      <c r="G30" s="131"/>
      <c r="H30" s="135"/>
      <c r="I30" s="131"/>
      <c r="J30" s="135"/>
      <c r="K30" s="131"/>
      <c r="L30" s="135"/>
      <c r="M30" s="131"/>
      <c r="N30" s="135"/>
      <c r="O30" s="176"/>
      <c r="Q30" s="99"/>
      <c r="R30" s="100"/>
      <c r="S30" s="95"/>
      <c r="T30" s="79"/>
      <c r="U30" s="71"/>
      <c r="V30" s="24"/>
      <c r="W30" s="71"/>
      <c r="X30" s="25"/>
      <c r="Y30" s="32" t="str">
        <f t="shared" si="8"/>
        <v/>
      </c>
      <c r="Z30" s="86" t="str">
        <f>VLOOKUP('Ocultar - Fórmulas'!N26,'Ocultar - Fórmulas'!P:Q,2,FALSE)</f>
        <v>Preenchimento está OK</v>
      </c>
      <c r="AA30" s="91"/>
      <c r="AB30" s="88"/>
      <c r="AC30" s="88"/>
      <c r="AD30" s="88"/>
      <c r="AE30" s="88"/>
      <c r="AF30" s="88"/>
      <c r="AG30" s="88"/>
      <c r="AH30" s="88"/>
      <c r="AI30" s="30" t="str">
        <f t="shared" si="1"/>
        <v/>
      </c>
      <c r="AJ30" s="30" t="str">
        <f t="shared" si="2"/>
        <v/>
      </c>
      <c r="AK30" s="31" t="str">
        <f>IF(AND(OR(AA30&lt;&gt;0,AB30&lt;&gt;0,AC30&lt;&gt;0,AD30&lt;&gt;0,AE30&lt;&gt;0,AF30&lt;&gt;0,AG30&lt;&gt;0,AH30&lt;&gt;0),Q30=""),"Selecione um objetivo antes de preencher o cronograma",'Ocultar - Fórmulas'!BD32)</f>
        <v>Preenchimento está OK</v>
      </c>
      <c r="AL30" s="34"/>
    </row>
    <row r="31" spans="2:38" s="33" customFormat="1" ht="36.6" customHeight="1" x14ac:dyDescent="0.25">
      <c r="B31" s="132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76"/>
      <c r="Q31" s="99"/>
      <c r="R31" s="100"/>
      <c r="S31" s="95"/>
      <c r="T31" s="79"/>
      <c r="U31" s="71"/>
      <c r="V31" s="24"/>
      <c r="W31" s="71"/>
      <c r="X31" s="25"/>
      <c r="Y31" s="32" t="str">
        <f t="shared" si="8"/>
        <v/>
      </c>
      <c r="Z31" s="86" t="str">
        <f>VLOOKUP('Ocultar - Fórmulas'!N27,'Ocultar - Fórmulas'!P:Q,2,FALSE)</f>
        <v>Preenchimento está OK</v>
      </c>
      <c r="AA31" s="91"/>
      <c r="AB31" s="88"/>
      <c r="AC31" s="88"/>
      <c r="AD31" s="88"/>
      <c r="AE31" s="88"/>
      <c r="AF31" s="88"/>
      <c r="AG31" s="88"/>
      <c r="AH31" s="88"/>
      <c r="AI31" s="30" t="str">
        <f t="shared" si="1"/>
        <v/>
      </c>
      <c r="AJ31" s="30" t="str">
        <f t="shared" si="2"/>
        <v/>
      </c>
      <c r="AK31" s="31" t="str">
        <f>IF(AND(OR(AA31&lt;&gt;0,AB31&lt;&gt;0,AC31&lt;&gt;0,AD31&lt;&gt;0,AE31&lt;&gt;0,AF31&lt;&gt;0,AG31&lt;&gt;0,AH31&lt;&gt;0),Q31=""),"Selecione um objetivo antes de preencher o cronograma",'Ocultar - Fórmulas'!BD33)</f>
        <v>Preenchimento está OK</v>
      </c>
      <c r="AL31" s="34"/>
    </row>
    <row r="32" spans="2:38" s="33" customFormat="1" ht="36.6" customHeight="1" x14ac:dyDescent="0.25">
      <c r="B32" s="130" t="s">
        <v>20</v>
      </c>
      <c r="C32" s="131"/>
      <c r="D32" s="135"/>
      <c r="E32" s="131"/>
      <c r="F32" s="135"/>
      <c r="G32" s="131"/>
      <c r="H32" s="135"/>
      <c r="I32" s="131"/>
      <c r="J32" s="135"/>
      <c r="K32" s="131"/>
      <c r="L32" s="135"/>
      <c r="M32" s="131"/>
      <c r="N32" s="135"/>
      <c r="O32" s="176"/>
      <c r="Q32" s="99"/>
      <c r="R32" s="100"/>
      <c r="S32" s="95"/>
      <c r="T32" s="79"/>
      <c r="U32" s="71"/>
      <c r="V32" s="24"/>
      <c r="W32" s="71"/>
      <c r="X32" s="25"/>
      <c r="Y32" s="32" t="str">
        <f t="shared" si="8"/>
        <v/>
      </c>
      <c r="Z32" s="86" t="str">
        <f>VLOOKUP('Ocultar - Fórmulas'!N28,'Ocultar - Fórmulas'!P:Q,2,FALSE)</f>
        <v>Preenchimento está OK</v>
      </c>
      <c r="AA32" s="91"/>
      <c r="AB32" s="88"/>
      <c r="AC32" s="88"/>
      <c r="AD32" s="88"/>
      <c r="AE32" s="88"/>
      <c r="AF32" s="88"/>
      <c r="AG32" s="88"/>
      <c r="AH32" s="88"/>
      <c r="AI32" s="30" t="str">
        <f t="shared" si="1"/>
        <v/>
      </c>
      <c r="AJ32" s="30" t="str">
        <f t="shared" si="2"/>
        <v/>
      </c>
      <c r="AK32" s="31" t="str">
        <f>IF(AND(OR(AA32&lt;&gt;0,AB32&lt;&gt;0,AC32&lt;&gt;0,AD32&lt;&gt;0,AE32&lt;&gt;0,AF32&lt;&gt;0,AG32&lt;&gt;0,AH32&lt;&gt;0),Q32=""),"Selecione um objetivo antes de preencher o cronograma",'Ocultar - Fórmulas'!BD34)</f>
        <v>Preenchimento está OK</v>
      </c>
      <c r="AL32" s="34"/>
    </row>
    <row r="33" spans="2:87" s="33" customFormat="1" ht="36.6" customHeight="1" x14ac:dyDescent="0.25">
      <c r="B33" s="132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76"/>
      <c r="Q33" s="99"/>
      <c r="R33" s="100"/>
      <c r="S33" s="95"/>
      <c r="T33" s="79"/>
      <c r="U33" s="71"/>
      <c r="V33" s="24"/>
      <c r="W33" s="71"/>
      <c r="X33" s="25"/>
      <c r="Y33" s="32" t="str">
        <f t="shared" si="8"/>
        <v/>
      </c>
      <c r="Z33" s="86" t="str">
        <f>VLOOKUP('Ocultar - Fórmulas'!N29,'Ocultar - Fórmulas'!P:Q,2,FALSE)</f>
        <v>Preenchimento está OK</v>
      </c>
      <c r="AA33" s="91"/>
      <c r="AB33" s="88"/>
      <c r="AC33" s="88"/>
      <c r="AD33" s="88"/>
      <c r="AE33" s="88"/>
      <c r="AF33" s="88"/>
      <c r="AG33" s="88"/>
      <c r="AH33" s="88"/>
      <c r="AI33" s="30" t="str">
        <f t="shared" si="1"/>
        <v/>
      </c>
      <c r="AJ33" s="30" t="str">
        <f t="shared" si="2"/>
        <v/>
      </c>
      <c r="AK33" s="31" t="str">
        <f>IF(AND(OR(AA33&lt;&gt;0,AB33&lt;&gt;0,AC33&lt;&gt;0,AD33&lt;&gt;0,AE33&lt;&gt;0,AF33&lt;&gt;0,AG33&lt;&gt;0,AH33&lt;&gt;0),Q33=""),"Selecione um objetivo antes de preencher o cronograma",'Ocultar - Fórmulas'!BD35)</f>
        <v>Preenchimento está OK</v>
      </c>
      <c r="AL33" s="34"/>
    </row>
    <row r="34" spans="2:87" s="33" customFormat="1" ht="36.6" customHeight="1" x14ac:dyDescent="0.25">
      <c r="B34" s="130" t="s">
        <v>21</v>
      </c>
      <c r="C34" s="131"/>
      <c r="D34" s="135"/>
      <c r="E34" s="131"/>
      <c r="F34" s="135"/>
      <c r="G34" s="131"/>
      <c r="H34" s="135"/>
      <c r="I34" s="131"/>
      <c r="J34" s="135"/>
      <c r="K34" s="131"/>
      <c r="L34" s="135"/>
      <c r="M34" s="131"/>
      <c r="N34" s="135"/>
      <c r="O34" s="176"/>
      <c r="Q34" s="99"/>
      <c r="R34" s="100"/>
      <c r="S34" s="95"/>
      <c r="T34" s="79"/>
      <c r="U34" s="71"/>
      <c r="V34" s="24"/>
      <c r="W34" s="71"/>
      <c r="X34" s="25"/>
      <c r="Y34" s="32" t="str">
        <f t="shared" si="8"/>
        <v/>
      </c>
      <c r="Z34" s="86" t="str">
        <f>VLOOKUP('Ocultar - Fórmulas'!N30,'Ocultar - Fórmulas'!P:Q,2,FALSE)</f>
        <v>Preenchimento está OK</v>
      </c>
      <c r="AA34" s="91"/>
      <c r="AB34" s="88"/>
      <c r="AC34" s="88"/>
      <c r="AD34" s="88"/>
      <c r="AE34" s="88"/>
      <c r="AF34" s="88"/>
      <c r="AG34" s="88"/>
      <c r="AH34" s="88"/>
      <c r="AI34" s="30" t="str">
        <f t="shared" si="1"/>
        <v/>
      </c>
      <c r="AJ34" s="30" t="str">
        <f t="shared" si="2"/>
        <v/>
      </c>
      <c r="AK34" s="31" t="str">
        <f>IF(AND(OR(AA34&lt;&gt;0,AB34&lt;&gt;0,AC34&lt;&gt;0,AD34&lt;&gt;0,AE34&lt;&gt;0,AF34&lt;&gt;0,AG34&lt;&gt;0,AH34&lt;&gt;0),Q34=""),"Selecione um objetivo antes de preencher o cronograma",'Ocultar - Fórmulas'!BD36)</f>
        <v>Preenchimento está OK</v>
      </c>
      <c r="AL34" s="34"/>
    </row>
    <row r="35" spans="2:87" s="33" customFormat="1" ht="36.6" customHeight="1" x14ac:dyDescent="0.25">
      <c r="B35" s="132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76"/>
      <c r="Q35" s="99"/>
      <c r="R35" s="100"/>
      <c r="S35" s="95"/>
      <c r="T35" s="79"/>
      <c r="U35" s="71"/>
      <c r="V35" s="24"/>
      <c r="W35" s="71"/>
      <c r="X35" s="25"/>
      <c r="Y35" s="32" t="str">
        <f t="shared" si="8"/>
        <v/>
      </c>
      <c r="Z35" s="86" t="str">
        <f>VLOOKUP('Ocultar - Fórmulas'!N31,'Ocultar - Fórmulas'!P:Q,2,FALSE)</f>
        <v>Preenchimento está OK</v>
      </c>
      <c r="AA35" s="91"/>
      <c r="AB35" s="88"/>
      <c r="AC35" s="88"/>
      <c r="AD35" s="88"/>
      <c r="AE35" s="88"/>
      <c r="AF35" s="88"/>
      <c r="AG35" s="88"/>
      <c r="AH35" s="88"/>
      <c r="AI35" s="30" t="str">
        <f t="shared" si="1"/>
        <v/>
      </c>
      <c r="AJ35" s="30" t="str">
        <f t="shared" si="2"/>
        <v/>
      </c>
      <c r="AK35" s="31" t="str">
        <f>IF(AND(OR(AA35&lt;&gt;0,AB35&lt;&gt;0,AC35&lt;&gt;0,AD35&lt;&gt;0,AE35&lt;&gt;0,AF35&lt;&gt;0,AG35&lt;&gt;0,AH35&lt;&gt;0),Q35=""),"Selecione um objetivo antes de preencher o cronograma",'Ocultar - Fórmulas'!BD37)</f>
        <v>Preenchimento está OK</v>
      </c>
      <c r="AL35" s="34"/>
    </row>
    <row r="36" spans="2:87" s="33" customFormat="1" ht="36.6" customHeight="1" x14ac:dyDescent="0.25">
      <c r="B36" s="130" t="s">
        <v>22</v>
      </c>
      <c r="C36" s="131"/>
      <c r="D36" s="135"/>
      <c r="E36" s="131"/>
      <c r="F36" s="135"/>
      <c r="G36" s="131"/>
      <c r="H36" s="135"/>
      <c r="I36" s="131"/>
      <c r="J36" s="135"/>
      <c r="K36" s="131"/>
      <c r="L36" s="135"/>
      <c r="M36" s="131"/>
      <c r="N36" s="172"/>
      <c r="O36" s="173"/>
      <c r="Q36" s="99"/>
      <c r="R36" s="100"/>
      <c r="S36" s="95"/>
      <c r="T36" s="79"/>
      <c r="U36" s="71"/>
      <c r="V36" s="24"/>
      <c r="W36" s="71"/>
      <c r="X36" s="25"/>
      <c r="Y36" s="32" t="str">
        <f t="shared" si="8"/>
        <v/>
      </c>
      <c r="Z36" s="86" t="str">
        <f>VLOOKUP('Ocultar - Fórmulas'!N32,'Ocultar - Fórmulas'!P:Q,2,FALSE)</f>
        <v>Preenchimento está OK</v>
      </c>
      <c r="AA36" s="91"/>
      <c r="AB36" s="88"/>
      <c r="AC36" s="88"/>
      <c r="AD36" s="88"/>
      <c r="AE36" s="88"/>
      <c r="AF36" s="88"/>
      <c r="AG36" s="88"/>
      <c r="AH36" s="88"/>
      <c r="AI36" s="30" t="str">
        <f t="shared" si="1"/>
        <v/>
      </c>
      <c r="AJ36" s="30" t="str">
        <f t="shared" si="2"/>
        <v/>
      </c>
      <c r="AK36" s="31" t="str">
        <f>IF(AND(OR(AA36&lt;&gt;0,AB36&lt;&gt;0,AC36&lt;&gt;0,AD36&lt;&gt;0,AE36&lt;&gt;0,AF36&lt;&gt;0,AG36&lt;&gt;0,AH36&lt;&gt;0),Q36=""),"Selecione um objetivo antes de preencher o cronograma",'Ocultar - Fórmulas'!BD38)</f>
        <v>Preenchimento está OK</v>
      </c>
      <c r="AL36" s="34"/>
    </row>
    <row r="37" spans="2:87" s="33" customFormat="1" ht="36.6" customHeight="1" x14ac:dyDescent="0.25">
      <c r="B37" s="132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74"/>
      <c r="O37" s="175"/>
      <c r="Q37" s="99"/>
      <c r="R37" s="100"/>
      <c r="S37" s="95"/>
      <c r="T37" s="79"/>
      <c r="U37" s="71"/>
      <c r="V37" s="24"/>
      <c r="W37" s="71"/>
      <c r="X37" s="25"/>
      <c r="Y37" s="32" t="str">
        <f t="shared" si="8"/>
        <v/>
      </c>
      <c r="Z37" s="86" t="str">
        <f>VLOOKUP('Ocultar - Fórmulas'!N33,'Ocultar - Fórmulas'!P:Q,2,FALSE)</f>
        <v>Preenchimento está OK</v>
      </c>
      <c r="AA37" s="91"/>
      <c r="AB37" s="88"/>
      <c r="AC37" s="88"/>
      <c r="AD37" s="88"/>
      <c r="AE37" s="88"/>
      <c r="AF37" s="88"/>
      <c r="AG37" s="88"/>
      <c r="AH37" s="88"/>
      <c r="AI37" s="30" t="str">
        <f t="shared" ref="AI37:AI53" si="9">IF(U37&lt;&gt;0,SUM(AA37:AH37),"")</f>
        <v/>
      </c>
      <c r="AJ37" s="30" t="str">
        <f t="shared" ref="AJ37:AJ53" si="10">IF(U37&lt;&gt;0,IF(Y37=AI37,"Valores das abas Descrição e Cronograma estão iguais",IF(Y37&gt;AI37,"A linha contém mais recursos em Descrição do que em Cronograma, ajustar",IF(Y37&lt;AI37,"A linha contém mais recursos em Cronogama do que em Descrição, ajustar"))),"")</f>
        <v/>
      </c>
      <c r="AK37" s="31" t="str">
        <f>IF(AND(OR(AA37&lt;&gt;0,AB37&lt;&gt;0,AC37&lt;&gt;0,AD37&lt;&gt;0,AE37&lt;&gt;0,AF37&lt;&gt;0,AG37&lt;&gt;0,AH37&lt;&gt;0),Q37=""),"Selecione um objetivo antes de preencher o cronograma",'Ocultar - Fórmulas'!BD39)</f>
        <v>Preenchimento está OK</v>
      </c>
      <c r="AL37" s="34"/>
    </row>
    <row r="38" spans="2:87" s="33" customFormat="1" ht="36.6" customHeight="1" x14ac:dyDescent="0.25">
      <c r="B38" s="130" t="s">
        <v>23</v>
      </c>
      <c r="C38" s="131"/>
      <c r="D38" s="135"/>
      <c r="E38" s="131"/>
      <c r="F38" s="135"/>
      <c r="G38" s="131"/>
      <c r="H38" s="135"/>
      <c r="I38" s="131"/>
      <c r="J38" s="135"/>
      <c r="K38" s="131"/>
      <c r="L38" s="135"/>
      <c r="M38" s="131"/>
      <c r="N38" s="135"/>
      <c r="O38" s="176"/>
      <c r="Q38" s="99"/>
      <c r="R38" s="100"/>
      <c r="S38" s="95"/>
      <c r="T38" s="79"/>
      <c r="U38" s="71"/>
      <c r="V38" s="24"/>
      <c r="W38" s="71"/>
      <c r="X38" s="25"/>
      <c r="Y38" s="32" t="str">
        <f t="shared" si="8"/>
        <v/>
      </c>
      <c r="Z38" s="86" t="str">
        <f>VLOOKUP('Ocultar - Fórmulas'!N34,'Ocultar - Fórmulas'!P:Q,2,FALSE)</f>
        <v>Preenchimento está OK</v>
      </c>
      <c r="AA38" s="91"/>
      <c r="AB38" s="88"/>
      <c r="AC38" s="88"/>
      <c r="AD38" s="88"/>
      <c r="AE38" s="88"/>
      <c r="AF38" s="88"/>
      <c r="AG38" s="88"/>
      <c r="AH38" s="88"/>
      <c r="AI38" s="30" t="str">
        <f t="shared" si="9"/>
        <v/>
      </c>
      <c r="AJ38" s="30" t="str">
        <f t="shared" si="10"/>
        <v/>
      </c>
      <c r="AK38" s="31" t="str">
        <f>IF(AND(OR(AA38&lt;&gt;0,AB38&lt;&gt;0,AC38&lt;&gt;0,AD38&lt;&gt;0,AE38&lt;&gt;0,AF38&lt;&gt;0,AG38&lt;&gt;0,AH38&lt;&gt;0),Q38=""),"Selecione um objetivo antes de preencher o cronograma",'Ocultar - Fórmulas'!BD40)</f>
        <v>Preenchimento está OK</v>
      </c>
      <c r="AL38" s="34"/>
    </row>
    <row r="39" spans="2:87" s="33" customFormat="1" ht="36.6" customHeight="1" x14ac:dyDescent="0.25">
      <c r="B39" s="132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76"/>
      <c r="Q39" s="99"/>
      <c r="R39" s="100"/>
      <c r="S39" s="95"/>
      <c r="T39" s="79"/>
      <c r="U39" s="71"/>
      <c r="V39" s="24"/>
      <c r="W39" s="71"/>
      <c r="X39" s="25"/>
      <c r="Y39" s="32" t="str">
        <f t="shared" si="8"/>
        <v/>
      </c>
      <c r="Z39" s="86" t="str">
        <f>VLOOKUP('Ocultar - Fórmulas'!N35,'Ocultar - Fórmulas'!P:Q,2,FALSE)</f>
        <v>Preenchimento está OK</v>
      </c>
      <c r="AA39" s="91"/>
      <c r="AB39" s="88"/>
      <c r="AC39" s="88"/>
      <c r="AD39" s="88"/>
      <c r="AE39" s="88"/>
      <c r="AF39" s="88"/>
      <c r="AG39" s="88"/>
      <c r="AH39" s="88"/>
      <c r="AI39" s="30" t="str">
        <f t="shared" si="9"/>
        <v/>
      </c>
      <c r="AJ39" s="30" t="str">
        <f t="shared" si="10"/>
        <v/>
      </c>
      <c r="AK39" s="31" t="str">
        <f>IF(AND(OR(AA39&lt;&gt;0,AB39&lt;&gt;0,AC39&lt;&gt;0,AD39&lt;&gt;0,AE39&lt;&gt;0,AF39&lt;&gt;0,AG39&lt;&gt;0,AH39&lt;&gt;0),Q39=""),"Selecione um objetivo antes de preencher o cronograma",'Ocultar - Fórmulas'!BD41)</f>
        <v>Preenchimento está OK</v>
      </c>
      <c r="AL39" s="34"/>
      <c r="CI39" s="34"/>
    </row>
    <row r="40" spans="2:87" s="33" customFormat="1" ht="36.6" customHeight="1" x14ac:dyDescent="0.25">
      <c r="B40" s="130" t="s">
        <v>24</v>
      </c>
      <c r="C40" s="131"/>
      <c r="D40" s="135"/>
      <c r="E40" s="131"/>
      <c r="F40" s="135"/>
      <c r="G40" s="131"/>
      <c r="H40" s="135"/>
      <c r="I40" s="131"/>
      <c r="J40" s="135"/>
      <c r="K40" s="131"/>
      <c r="L40" s="135"/>
      <c r="M40" s="131"/>
      <c r="N40" s="172"/>
      <c r="O40" s="173"/>
      <c r="Q40" s="99"/>
      <c r="R40" s="100"/>
      <c r="S40" s="95"/>
      <c r="T40" s="79"/>
      <c r="U40" s="71"/>
      <c r="V40" s="24"/>
      <c r="W40" s="71"/>
      <c r="X40" s="25"/>
      <c r="Y40" s="32" t="str">
        <f t="shared" si="8"/>
        <v/>
      </c>
      <c r="Z40" s="86" t="str">
        <f>VLOOKUP('Ocultar - Fórmulas'!N36,'Ocultar - Fórmulas'!P:Q,2,FALSE)</f>
        <v>Preenchimento está OK</v>
      </c>
      <c r="AA40" s="91"/>
      <c r="AB40" s="88"/>
      <c r="AC40" s="88"/>
      <c r="AD40" s="88"/>
      <c r="AE40" s="88"/>
      <c r="AF40" s="88"/>
      <c r="AG40" s="88"/>
      <c r="AH40" s="88"/>
      <c r="AI40" s="30" t="str">
        <f t="shared" si="9"/>
        <v/>
      </c>
      <c r="AJ40" s="30" t="str">
        <f t="shared" si="10"/>
        <v/>
      </c>
      <c r="AK40" s="31" t="str">
        <f>IF(AND(OR(AA40&lt;&gt;0,AB40&lt;&gt;0,AC40&lt;&gt;0,AD40&lt;&gt;0,AE40&lt;&gt;0,AF40&lt;&gt;0,AG40&lt;&gt;0,AH40&lt;&gt;0),Q40=""),"Selecione um objetivo antes de preencher o cronograma",'Ocultar - Fórmulas'!BD42)</f>
        <v>Preenchimento está OK</v>
      </c>
      <c r="AL40" s="34"/>
      <c r="CI40" s="34"/>
    </row>
    <row r="41" spans="2:87" s="33" customFormat="1" ht="36.6" customHeight="1" x14ac:dyDescent="0.25">
      <c r="B41" s="132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74"/>
      <c r="O41" s="175"/>
      <c r="Q41" s="99"/>
      <c r="R41" s="100"/>
      <c r="S41" s="95"/>
      <c r="T41" s="79"/>
      <c r="U41" s="71"/>
      <c r="V41" s="24"/>
      <c r="W41" s="71"/>
      <c r="X41" s="25"/>
      <c r="Y41" s="32" t="str">
        <f t="shared" si="8"/>
        <v/>
      </c>
      <c r="Z41" s="86" t="str">
        <f>VLOOKUP('Ocultar - Fórmulas'!N37,'Ocultar - Fórmulas'!P:Q,2,FALSE)</f>
        <v>Preenchimento está OK</v>
      </c>
      <c r="AA41" s="91"/>
      <c r="AB41" s="88"/>
      <c r="AC41" s="88"/>
      <c r="AD41" s="88"/>
      <c r="AE41" s="88"/>
      <c r="AF41" s="88"/>
      <c r="AG41" s="88"/>
      <c r="AH41" s="88"/>
      <c r="AI41" s="30" t="str">
        <f t="shared" si="9"/>
        <v/>
      </c>
      <c r="AJ41" s="30" t="str">
        <f t="shared" si="10"/>
        <v/>
      </c>
      <c r="AK41" s="31" t="str">
        <f>IF(AND(OR(AA41&lt;&gt;0,AB41&lt;&gt;0,AC41&lt;&gt;0,AD41&lt;&gt;0,AE41&lt;&gt;0,AF41&lt;&gt;0,AG41&lt;&gt;0,AH41&lt;&gt;0),Q41=""),"Selecione um objetivo antes de preencher o cronograma",'Ocultar - Fórmulas'!BD43)</f>
        <v>Preenchimento está OK</v>
      </c>
      <c r="AL41" s="34"/>
      <c r="CI41" s="34"/>
    </row>
    <row r="42" spans="2:87" s="33" customFormat="1" ht="36.6" customHeight="1" x14ac:dyDescent="0.25">
      <c r="B42" s="130" t="s">
        <v>25</v>
      </c>
      <c r="C42" s="131"/>
      <c r="D42" s="135"/>
      <c r="E42" s="131"/>
      <c r="F42" s="135"/>
      <c r="G42" s="131"/>
      <c r="H42" s="135"/>
      <c r="I42" s="131"/>
      <c r="J42" s="135"/>
      <c r="K42" s="131"/>
      <c r="L42" s="135"/>
      <c r="M42" s="131"/>
      <c r="N42" s="172"/>
      <c r="O42" s="173"/>
      <c r="Q42" s="99"/>
      <c r="R42" s="100"/>
      <c r="S42" s="95"/>
      <c r="T42" s="79"/>
      <c r="U42" s="71"/>
      <c r="V42" s="24"/>
      <c r="W42" s="71"/>
      <c r="X42" s="25"/>
      <c r="Y42" s="32" t="str">
        <f t="shared" si="8"/>
        <v/>
      </c>
      <c r="Z42" s="86" t="str">
        <f>VLOOKUP('Ocultar - Fórmulas'!N38,'Ocultar - Fórmulas'!P:Q,2,FALSE)</f>
        <v>Preenchimento está OK</v>
      </c>
      <c r="AA42" s="91"/>
      <c r="AB42" s="88"/>
      <c r="AC42" s="88"/>
      <c r="AD42" s="88"/>
      <c r="AE42" s="88"/>
      <c r="AF42" s="88"/>
      <c r="AG42" s="88"/>
      <c r="AH42" s="88"/>
      <c r="AI42" s="30" t="str">
        <f t="shared" si="9"/>
        <v/>
      </c>
      <c r="AJ42" s="30" t="str">
        <f t="shared" si="10"/>
        <v/>
      </c>
      <c r="AK42" s="31" t="str">
        <f>IF(AND(OR(AA42&lt;&gt;0,AB42&lt;&gt;0,AC42&lt;&gt;0,AD42&lt;&gt;0,AE42&lt;&gt;0,AF42&lt;&gt;0,AG42&lt;&gt;0,AH42&lt;&gt;0),Q42=""),"Selecione um objetivo antes de preencher o cronograma",'Ocultar - Fórmulas'!BD44)</f>
        <v>Preenchimento está OK</v>
      </c>
      <c r="AL42" s="34"/>
      <c r="CI42" s="34"/>
    </row>
    <row r="43" spans="2:87" s="33" customFormat="1" ht="36.6" customHeight="1" x14ac:dyDescent="0.25">
      <c r="B43" s="132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74"/>
      <c r="O43" s="175"/>
      <c r="Q43" s="99"/>
      <c r="R43" s="100"/>
      <c r="S43" s="95"/>
      <c r="T43" s="79"/>
      <c r="U43" s="71"/>
      <c r="V43" s="24"/>
      <c r="W43" s="71"/>
      <c r="X43" s="25"/>
      <c r="Y43" s="32" t="str">
        <f t="shared" si="8"/>
        <v/>
      </c>
      <c r="Z43" s="86" t="str">
        <f>VLOOKUP('Ocultar - Fórmulas'!N39,'Ocultar - Fórmulas'!P:Q,2,FALSE)</f>
        <v>Preenchimento está OK</v>
      </c>
      <c r="AA43" s="91"/>
      <c r="AB43" s="88"/>
      <c r="AC43" s="88"/>
      <c r="AD43" s="88"/>
      <c r="AE43" s="88"/>
      <c r="AF43" s="88"/>
      <c r="AG43" s="88"/>
      <c r="AH43" s="88"/>
      <c r="AI43" s="30" t="str">
        <f t="shared" si="9"/>
        <v/>
      </c>
      <c r="AJ43" s="30" t="str">
        <f t="shared" si="10"/>
        <v/>
      </c>
      <c r="AK43" s="31" t="str">
        <f>IF(AND(OR(AA43&lt;&gt;0,AB43&lt;&gt;0,AC43&lt;&gt;0,AD43&lt;&gt;0,AE43&lt;&gt;0,AF43&lt;&gt;0,AG43&lt;&gt;0,AH43&lt;&gt;0),Q43=""),"Selecione um objetivo antes de preencher o cronograma",'Ocultar - Fórmulas'!BD45)</f>
        <v>Preenchimento está OK</v>
      </c>
      <c r="AL43" s="34"/>
      <c r="CI43" s="34"/>
    </row>
    <row r="44" spans="2:87" s="33" customFormat="1" ht="36.6" customHeight="1" x14ac:dyDescent="0.25">
      <c r="B44" s="130" t="s">
        <v>26</v>
      </c>
      <c r="C44" s="131"/>
      <c r="D44" s="135"/>
      <c r="E44" s="131"/>
      <c r="F44" s="135"/>
      <c r="G44" s="131"/>
      <c r="H44" s="135"/>
      <c r="I44" s="131"/>
      <c r="J44" s="135"/>
      <c r="K44" s="131"/>
      <c r="L44" s="135"/>
      <c r="M44" s="131"/>
      <c r="N44" s="172"/>
      <c r="O44" s="173"/>
      <c r="Q44" s="99"/>
      <c r="R44" s="100"/>
      <c r="S44" s="95"/>
      <c r="T44" s="79"/>
      <c r="U44" s="71"/>
      <c r="V44" s="24"/>
      <c r="W44" s="71"/>
      <c r="X44" s="25"/>
      <c r="Y44" s="32" t="str">
        <f t="shared" si="8"/>
        <v/>
      </c>
      <c r="Z44" s="86" t="str">
        <f>VLOOKUP('Ocultar - Fórmulas'!N40,'Ocultar - Fórmulas'!P:Q,2,FALSE)</f>
        <v>Preenchimento está OK</v>
      </c>
      <c r="AA44" s="91"/>
      <c r="AB44" s="88"/>
      <c r="AC44" s="88"/>
      <c r="AD44" s="88"/>
      <c r="AE44" s="88"/>
      <c r="AF44" s="88"/>
      <c r="AG44" s="88"/>
      <c r="AH44" s="88"/>
      <c r="AI44" s="30" t="str">
        <f t="shared" si="9"/>
        <v/>
      </c>
      <c r="AJ44" s="30" t="str">
        <f t="shared" si="10"/>
        <v/>
      </c>
      <c r="AK44" s="31" t="str">
        <f>IF(AND(OR(AA44&lt;&gt;0,AB44&lt;&gt;0,AC44&lt;&gt;0,AD44&lt;&gt;0,AE44&lt;&gt;0,AF44&lt;&gt;0,AG44&lt;&gt;0,AH44&lt;&gt;0),Q44=""),"Selecione um objetivo antes de preencher o cronograma",'Ocultar - Fórmulas'!BD46)</f>
        <v>Preenchimento está OK</v>
      </c>
      <c r="AL44" s="34"/>
      <c r="CI44" s="34"/>
    </row>
    <row r="45" spans="2:87" s="33" customFormat="1" ht="36.6" customHeight="1" x14ac:dyDescent="0.25">
      <c r="B45" s="132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74"/>
      <c r="O45" s="175"/>
      <c r="Q45" s="99"/>
      <c r="R45" s="100"/>
      <c r="S45" s="95"/>
      <c r="T45" s="79"/>
      <c r="U45" s="71"/>
      <c r="V45" s="24"/>
      <c r="W45" s="71"/>
      <c r="X45" s="25"/>
      <c r="Y45" s="32" t="str">
        <f t="shared" si="8"/>
        <v/>
      </c>
      <c r="Z45" s="86" t="str">
        <f>VLOOKUP('Ocultar - Fórmulas'!N41,'Ocultar - Fórmulas'!P:Q,2,FALSE)</f>
        <v>Preenchimento está OK</v>
      </c>
      <c r="AA45" s="91"/>
      <c r="AB45" s="88"/>
      <c r="AC45" s="88"/>
      <c r="AD45" s="88"/>
      <c r="AE45" s="88"/>
      <c r="AF45" s="88"/>
      <c r="AG45" s="88"/>
      <c r="AH45" s="88"/>
      <c r="AI45" s="30" t="str">
        <f t="shared" si="9"/>
        <v/>
      </c>
      <c r="AJ45" s="30" t="str">
        <f t="shared" si="10"/>
        <v/>
      </c>
      <c r="AK45" s="31" t="str">
        <f>IF(AND(OR(AA45&lt;&gt;0,AB45&lt;&gt;0,AC45&lt;&gt;0,AD45&lt;&gt;0,AE45&lt;&gt;0,AF45&lt;&gt;0,AG45&lt;&gt;0,AH45&lt;&gt;0),Q45=""),"Selecione um objetivo antes de preencher o cronograma",'Ocultar - Fórmulas'!BD47)</f>
        <v>Preenchimento está OK</v>
      </c>
      <c r="AL45" s="34"/>
      <c r="CI45" s="34"/>
    </row>
    <row r="46" spans="2:87" s="33" customFormat="1" ht="36.6" customHeight="1" x14ac:dyDescent="0.25">
      <c r="B46" s="130" t="s">
        <v>107</v>
      </c>
      <c r="C46" s="131"/>
      <c r="D46" s="135"/>
      <c r="E46" s="131"/>
      <c r="F46" s="135"/>
      <c r="G46" s="131"/>
      <c r="H46" s="135"/>
      <c r="I46" s="131"/>
      <c r="J46" s="135"/>
      <c r="K46" s="131"/>
      <c r="L46" s="135"/>
      <c r="M46" s="131"/>
      <c r="N46" s="172"/>
      <c r="O46" s="173"/>
      <c r="Q46" s="99"/>
      <c r="R46" s="100"/>
      <c r="S46" s="95"/>
      <c r="T46" s="79"/>
      <c r="U46" s="71"/>
      <c r="V46" s="24"/>
      <c r="W46" s="71"/>
      <c r="X46" s="25"/>
      <c r="Y46" s="32" t="str">
        <f t="shared" si="8"/>
        <v/>
      </c>
      <c r="Z46" s="86" t="str">
        <f>VLOOKUP('Ocultar - Fórmulas'!N42,'Ocultar - Fórmulas'!P:Q,2,FALSE)</f>
        <v>Preenchimento está OK</v>
      </c>
      <c r="AA46" s="91"/>
      <c r="AB46" s="88"/>
      <c r="AC46" s="88"/>
      <c r="AD46" s="88"/>
      <c r="AE46" s="88"/>
      <c r="AF46" s="88"/>
      <c r="AG46" s="88"/>
      <c r="AH46" s="88"/>
      <c r="AI46" s="30" t="str">
        <f t="shared" si="9"/>
        <v/>
      </c>
      <c r="AJ46" s="30" t="str">
        <f t="shared" si="10"/>
        <v/>
      </c>
      <c r="AK46" s="31" t="str">
        <f>IF(AND(OR(AA46&lt;&gt;0,AB46&lt;&gt;0,AC46&lt;&gt;0,AD46&lt;&gt;0,AE46&lt;&gt;0,AF46&lt;&gt;0,AG46&lt;&gt;0,AH46&lt;&gt;0),Q46=""),"Selecione um objetivo antes de preencher o cronograma",'Ocultar - Fórmulas'!BD48)</f>
        <v>Preenchimento está OK</v>
      </c>
      <c r="AL46" s="34"/>
      <c r="CI46" s="34"/>
    </row>
    <row r="47" spans="2:87" s="33" customFormat="1" ht="36.6" customHeight="1" x14ac:dyDescent="0.25">
      <c r="B47" s="132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74"/>
      <c r="O47" s="175"/>
      <c r="Q47" s="99"/>
      <c r="R47" s="100"/>
      <c r="S47" s="95"/>
      <c r="T47" s="79"/>
      <c r="U47" s="71"/>
      <c r="V47" s="24"/>
      <c r="W47" s="71"/>
      <c r="X47" s="25"/>
      <c r="Y47" s="32" t="str">
        <f t="shared" si="8"/>
        <v/>
      </c>
      <c r="Z47" s="86" t="str">
        <f>VLOOKUP('Ocultar - Fórmulas'!N43,'Ocultar - Fórmulas'!P:Q,2,FALSE)</f>
        <v>Preenchimento está OK</v>
      </c>
      <c r="AA47" s="91"/>
      <c r="AB47" s="88"/>
      <c r="AC47" s="88"/>
      <c r="AD47" s="88"/>
      <c r="AE47" s="88"/>
      <c r="AF47" s="88"/>
      <c r="AG47" s="88"/>
      <c r="AH47" s="88"/>
      <c r="AI47" s="30" t="str">
        <f t="shared" si="9"/>
        <v/>
      </c>
      <c r="AJ47" s="30" t="str">
        <f t="shared" si="10"/>
        <v/>
      </c>
      <c r="AK47" s="31" t="str">
        <f>IF(AND(OR(AA47&lt;&gt;0,AB47&lt;&gt;0,AC47&lt;&gt;0,AD47&lt;&gt;0,AE47&lt;&gt;0,AF47&lt;&gt;0,AG47&lt;&gt;0,AH47&lt;&gt;0),Q47=""),"Selecione um objetivo antes de preencher o cronograma",'Ocultar - Fórmulas'!BD49)</f>
        <v>Preenchimento está OK</v>
      </c>
      <c r="AL47" s="34"/>
      <c r="CI47" s="34"/>
    </row>
    <row r="48" spans="2:87" s="33" customFormat="1" ht="36.6" customHeight="1" x14ac:dyDescent="0.25">
      <c r="B48" s="130" t="s">
        <v>108</v>
      </c>
      <c r="C48" s="131"/>
      <c r="D48" s="135"/>
      <c r="E48" s="131"/>
      <c r="F48" s="135"/>
      <c r="G48" s="131"/>
      <c r="H48" s="135"/>
      <c r="I48" s="131"/>
      <c r="J48" s="135"/>
      <c r="K48" s="131"/>
      <c r="L48" s="135"/>
      <c r="M48" s="131"/>
      <c r="N48" s="172"/>
      <c r="O48" s="173"/>
      <c r="Q48" s="99"/>
      <c r="R48" s="100"/>
      <c r="S48" s="95"/>
      <c r="T48" s="79"/>
      <c r="U48" s="71"/>
      <c r="V48" s="24"/>
      <c r="W48" s="71"/>
      <c r="X48" s="25"/>
      <c r="Y48" s="32" t="str">
        <f t="shared" si="8"/>
        <v/>
      </c>
      <c r="Z48" s="86" t="str">
        <f>VLOOKUP('Ocultar - Fórmulas'!N44,'Ocultar - Fórmulas'!P:Q,2,FALSE)</f>
        <v>Preenchimento está OK</v>
      </c>
      <c r="AA48" s="91"/>
      <c r="AB48" s="88"/>
      <c r="AC48" s="88"/>
      <c r="AD48" s="88"/>
      <c r="AE48" s="88"/>
      <c r="AF48" s="88"/>
      <c r="AG48" s="88"/>
      <c r="AH48" s="88"/>
      <c r="AI48" s="30" t="str">
        <f t="shared" si="9"/>
        <v/>
      </c>
      <c r="AJ48" s="30" t="str">
        <f t="shared" si="10"/>
        <v/>
      </c>
      <c r="AK48" s="31" t="str">
        <f>IF(AND(OR(AA48&lt;&gt;0,AB48&lt;&gt;0,AC48&lt;&gt;0,AD48&lt;&gt;0,AE48&lt;&gt;0,AF48&lt;&gt;0,AG48&lt;&gt;0,AH48&lt;&gt;0),Q48=""),"Selecione um objetivo antes de preencher o cronograma",'Ocultar - Fórmulas'!BD50)</f>
        <v>Preenchimento está OK</v>
      </c>
      <c r="AL48" s="34"/>
      <c r="CI48" s="34"/>
    </row>
    <row r="49" spans="2:87" s="33" customFormat="1" ht="36.6" customHeight="1" thickBot="1" x14ac:dyDescent="0.3">
      <c r="B49" s="133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203"/>
      <c r="O49" s="204"/>
      <c r="Q49" s="99"/>
      <c r="R49" s="100"/>
      <c r="S49" s="95"/>
      <c r="T49" s="79"/>
      <c r="U49" s="71"/>
      <c r="V49" s="24"/>
      <c r="W49" s="71"/>
      <c r="X49" s="25"/>
      <c r="Y49" s="32" t="str">
        <f t="shared" si="8"/>
        <v/>
      </c>
      <c r="Z49" s="86" t="str">
        <f>VLOOKUP('Ocultar - Fórmulas'!N45,'Ocultar - Fórmulas'!P:Q,2,FALSE)</f>
        <v>Preenchimento está OK</v>
      </c>
      <c r="AA49" s="91"/>
      <c r="AB49" s="88"/>
      <c r="AC49" s="88"/>
      <c r="AD49" s="88"/>
      <c r="AE49" s="88"/>
      <c r="AF49" s="88"/>
      <c r="AG49" s="88"/>
      <c r="AH49" s="88"/>
      <c r="AI49" s="30" t="str">
        <f t="shared" si="9"/>
        <v/>
      </c>
      <c r="AJ49" s="30" t="str">
        <f t="shared" si="10"/>
        <v/>
      </c>
      <c r="AK49" s="31" t="str">
        <f>IF(AND(OR(AA49&lt;&gt;0,AB49&lt;&gt;0,AC49&lt;&gt;0,AD49&lt;&gt;0,AE49&lt;&gt;0,AF49&lt;&gt;0,AG49&lt;&gt;0,AH49&lt;&gt;0),Q49=""),"Selecione um objetivo antes de preencher o cronograma",'Ocultar - Fórmulas'!BD51)</f>
        <v>Preenchimento está OK</v>
      </c>
      <c r="AL49" s="34"/>
      <c r="CI49" s="34"/>
    </row>
    <row r="50" spans="2:87" s="33" customFormat="1" ht="36.6" customHeight="1" x14ac:dyDescent="0.25">
      <c r="Q50" s="99"/>
      <c r="R50" s="100"/>
      <c r="S50" s="95"/>
      <c r="T50" s="79"/>
      <c r="U50" s="71"/>
      <c r="V50" s="24"/>
      <c r="W50" s="71"/>
      <c r="X50" s="25"/>
      <c r="Y50" s="32" t="str">
        <f t="shared" si="8"/>
        <v/>
      </c>
      <c r="Z50" s="86" t="str">
        <f>VLOOKUP('Ocultar - Fórmulas'!N46,'Ocultar - Fórmulas'!P:Q,2,FALSE)</f>
        <v>Preenchimento está OK</v>
      </c>
      <c r="AA50" s="91"/>
      <c r="AB50" s="88"/>
      <c r="AC50" s="88"/>
      <c r="AD50" s="88"/>
      <c r="AE50" s="88"/>
      <c r="AF50" s="88"/>
      <c r="AG50" s="88"/>
      <c r="AH50" s="88"/>
      <c r="AI50" s="30" t="str">
        <f t="shared" si="9"/>
        <v/>
      </c>
      <c r="AJ50" s="30" t="str">
        <f t="shared" si="10"/>
        <v/>
      </c>
      <c r="AK50" s="31" t="str">
        <f>IF(AND(OR(AA50&lt;&gt;0,AB50&lt;&gt;0,AC50&lt;&gt;0,AD50&lt;&gt;0,AE50&lt;&gt;0,AF50&lt;&gt;0,AG50&lt;&gt;0,AH50&lt;&gt;0),Q50=""),"Selecione um objetivo antes de preencher o cronograma",'Ocultar - Fórmulas'!BD52)</f>
        <v>Preenchimento está OK</v>
      </c>
      <c r="AL50" s="34"/>
      <c r="CI50" s="34"/>
    </row>
    <row r="51" spans="2:87" s="33" customFormat="1" ht="36.6" customHeight="1" x14ac:dyDescent="0.25">
      <c r="Q51" s="99"/>
      <c r="R51" s="100"/>
      <c r="S51" s="95"/>
      <c r="T51" s="79"/>
      <c r="U51" s="71"/>
      <c r="V51" s="24"/>
      <c r="W51" s="71"/>
      <c r="X51" s="25"/>
      <c r="Y51" s="32" t="str">
        <f t="shared" si="8"/>
        <v/>
      </c>
      <c r="Z51" s="86" t="str">
        <f>VLOOKUP('Ocultar - Fórmulas'!N47,'Ocultar - Fórmulas'!P:Q,2,FALSE)</f>
        <v>Preenchimento está OK</v>
      </c>
      <c r="AA51" s="91"/>
      <c r="AB51" s="88"/>
      <c r="AC51" s="88"/>
      <c r="AD51" s="88"/>
      <c r="AE51" s="88"/>
      <c r="AF51" s="88"/>
      <c r="AG51" s="88"/>
      <c r="AH51" s="88"/>
      <c r="AI51" s="30" t="str">
        <f t="shared" si="9"/>
        <v/>
      </c>
      <c r="AJ51" s="30" t="str">
        <f t="shared" si="10"/>
        <v/>
      </c>
      <c r="AK51" s="31" t="str">
        <f>IF(AND(OR(AA51&lt;&gt;0,AB51&lt;&gt;0,AC51&lt;&gt;0,AD51&lt;&gt;0,AE51&lt;&gt;0,AF51&lt;&gt;0,AG51&lt;&gt;0,AH51&lt;&gt;0),Q51=""),"Selecione um objetivo antes de preencher o cronograma",'Ocultar - Fórmulas'!BD53)</f>
        <v>Preenchimento está OK</v>
      </c>
      <c r="AL51" s="34"/>
      <c r="CI51" s="34"/>
    </row>
    <row r="52" spans="2:87" s="33" customFormat="1" ht="36.6" customHeight="1" x14ac:dyDescent="0.25">
      <c r="Q52" s="99"/>
      <c r="R52" s="100"/>
      <c r="S52" s="95"/>
      <c r="T52" s="79"/>
      <c r="U52" s="71"/>
      <c r="V52" s="24"/>
      <c r="W52" s="71"/>
      <c r="X52" s="25"/>
      <c r="Y52" s="32" t="str">
        <f t="shared" si="8"/>
        <v/>
      </c>
      <c r="Z52" s="86" t="str">
        <f>VLOOKUP('Ocultar - Fórmulas'!N48,'Ocultar - Fórmulas'!P:Q,2,FALSE)</f>
        <v>Preenchimento está OK</v>
      </c>
      <c r="AA52" s="91"/>
      <c r="AB52" s="88"/>
      <c r="AC52" s="88"/>
      <c r="AD52" s="88"/>
      <c r="AE52" s="88"/>
      <c r="AF52" s="88"/>
      <c r="AG52" s="88"/>
      <c r="AH52" s="88"/>
      <c r="AI52" s="30" t="str">
        <f t="shared" si="9"/>
        <v/>
      </c>
      <c r="AJ52" s="30" t="str">
        <f t="shared" si="10"/>
        <v/>
      </c>
      <c r="AK52" s="31" t="str">
        <f>IF(AND(OR(AA52&lt;&gt;0,AB52&lt;&gt;0,AC52&lt;&gt;0,AD52&lt;&gt;0,AE52&lt;&gt;0,AF52&lt;&gt;0,AG52&lt;&gt;0,AH52&lt;&gt;0),Q52=""),"Selecione um objetivo antes de preencher o cronograma",'Ocultar - Fórmulas'!BD54)</f>
        <v>Preenchimento está OK</v>
      </c>
      <c r="AL52" s="34"/>
      <c r="CI52" s="34"/>
    </row>
    <row r="53" spans="2:87" s="33" customFormat="1" ht="36.6" customHeight="1" x14ac:dyDescent="0.25">
      <c r="Q53" s="99"/>
      <c r="R53" s="100"/>
      <c r="S53" s="95"/>
      <c r="T53" s="79"/>
      <c r="U53" s="71"/>
      <c r="V53" s="24"/>
      <c r="W53" s="71"/>
      <c r="X53" s="25"/>
      <c r="Y53" s="32" t="str">
        <f t="shared" si="8"/>
        <v/>
      </c>
      <c r="Z53" s="86" t="str">
        <f>VLOOKUP('Ocultar - Fórmulas'!N49,'Ocultar - Fórmulas'!P:Q,2,FALSE)</f>
        <v>Preenchimento está OK</v>
      </c>
      <c r="AA53" s="91"/>
      <c r="AB53" s="88"/>
      <c r="AC53" s="88"/>
      <c r="AD53" s="88"/>
      <c r="AE53" s="88"/>
      <c r="AF53" s="88"/>
      <c r="AG53" s="88"/>
      <c r="AH53" s="88"/>
      <c r="AI53" s="30" t="str">
        <f t="shared" si="9"/>
        <v/>
      </c>
      <c r="AJ53" s="30" t="str">
        <f t="shared" si="10"/>
        <v/>
      </c>
      <c r="AK53" s="31" t="str">
        <f>IF(AND(OR(AA53&lt;&gt;0,AB53&lt;&gt;0,AC53&lt;&gt;0,AD53&lt;&gt;0,AE53&lt;&gt;0,AF53&lt;&gt;0,AG53&lt;&gt;0,AH53&lt;&gt;0),Q53=""),"Selecione um objetivo antes de preencher o cronograma",'Ocultar - Fórmulas'!BD55)</f>
        <v>Preenchimento está OK</v>
      </c>
      <c r="AL53" s="34"/>
      <c r="CI53" s="34"/>
    </row>
    <row r="54" spans="2:87" s="33" customFormat="1" ht="36.6" customHeight="1" x14ac:dyDescent="0.25">
      <c r="Q54" s="99"/>
      <c r="R54" s="100"/>
      <c r="S54" s="95"/>
      <c r="T54" s="79"/>
      <c r="U54" s="71"/>
      <c r="V54" s="24"/>
      <c r="W54" s="71"/>
      <c r="X54" s="25"/>
      <c r="Y54" s="32" t="str">
        <f t="shared" si="8"/>
        <v/>
      </c>
      <c r="Z54" s="86" t="str">
        <f>VLOOKUP('Ocultar - Fórmulas'!N50,'Ocultar - Fórmulas'!P:Q,2,FALSE)</f>
        <v>Preenchimento está OK</v>
      </c>
      <c r="AA54" s="91"/>
      <c r="AB54" s="88"/>
      <c r="AC54" s="88"/>
      <c r="AD54" s="88"/>
      <c r="AE54" s="88"/>
      <c r="AF54" s="88"/>
      <c r="AG54" s="88"/>
      <c r="AH54" s="88"/>
      <c r="AI54" s="30" t="str">
        <f t="shared" ref="AI54:AI69" si="11">IF(U54&lt;&gt;0,SUM(AA54:AH54),"")</f>
        <v/>
      </c>
      <c r="AJ54" s="30" t="str">
        <f t="shared" ref="AJ54:AJ69" si="12">IF(U54&lt;&gt;0,IF(Y54=AI54,"Valores das abas Descrição e Cronograma estão iguais",IF(Y54&gt;AI54,"A linha contém mais recursos em Descrição do que em Cronograma, ajustar",IF(Y54&lt;AI54,"A linha contém mais recursos em Cronogama do que em Descrição, ajustar"))),"")</f>
        <v/>
      </c>
      <c r="AK54" s="31" t="str">
        <f>IF(AND(OR(AA54&lt;&gt;0,AB54&lt;&gt;0,AC54&lt;&gt;0,AD54&lt;&gt;0,AE54&lt;&gt;0,AF54&lt;&gt;0,AG54&lt;&gt;0,AH54&lt;&gt;0),Q54=""),"Selecione um objetivo antes de preencher o cronograma",'Ocultar - Fórmulas'!BD56)</f>
        <v>Preenchimento está OK</v>
      </c>
      <c r="AL54" s="34"/>
      <c r="CI54" s="34"/>
    </row>
    <row r="55" spans="2:87" s="33" customFormat="1" ht="36.6" customHeight="1" x14ac:dyDescent="0.25">
      <c r="Q55" s="99"/>
      <c r="R55" s="100"/>
      <c r="S55" s="95"/>
      <c r="T55" s="79"/>
      <c r="U55" s="71"/>
      <c r="V55" s="24"/>
      <c r="W55" s="71"/>
      <c r="X55" s="25"/>
      <c r="Y55" s="32" t="str">
        <f t="shared" si="8"/>
        <v/>
      </c>
      <c r="Z55" s="86" t="str">
        <f>VLOOKUP('Ocultar - Fórmulas'!N51,'Ocultar - Fórmulas'!P:Q,2,FALSE)</f>
        <v>Preenchimento está OK</v>
      </c>
      <c r="AA55" s="91"/>
      <c r="AB55" s="88"/>
      <c r="AC55" s="88"/>
      <c r="AD55" s="88"/>
      <c r="AE55" s="88"/>
      <c r="AF55" s="88"/>
      <c r="AG55" s="88"/>
      <c r="AH55" s="88"/>
      <c r="AI55" s="30" t="str">
        <f t="shared" si="11"/>
        <v/>
      </c>
      <c r="AJ55" s="30" t="str">
        <f t="shared" si="12"/>
        <v/>
      </c>
      <c r="AK55" s="31" t="str">
        <f>IF(AND(OR(AA55&lt;&gt;0,AB55&lt;&gt;0,AC55&lt;&gt;0,AD55&lt;&gt;0,AE55&lt;&gt;0,AF55&lt;&gt;0,AG55&lt;&gt;0,AH55&lt;&gt;0),Q55=""),"Selecione um objetivo antes de preencher o cronograma",'Ocultar - Fórmulas'!BD57)</f>
        <v>Preenchimento está OK</v>
      </c>
      <c r="AL55" s="34"/>
      <c r="CI55" s="34"/>
    </row>
    <row r="56" spans="2:87" s="33" customFormat="1" ht="36.6" customHeight="1" x14ac:dyDescent="0.25">
      <c r="Q56" s="99"/>
      <c r="R56" s="100"/>
      <c r="S56" s="95"/>
      <c r="T56" s="79"/>
      <c r="U56" s="71"/>
      <c r="V56" s="24"/>
      <c r="W56" s="71"/>
      <c r="X56" s="25"/>
      <c r="Y56" s="32" t="str">
        <f t="shared" si="8"/>
        <v/>
      </c>
      <c r="Z56" s="86" t="str">
        <f>VLOOKUP('Ocultar - Fórmulas'!N52,'Ocultar - Fórmulas'!P:Q,2,FALSE)</f>
        <v>Preenchimento está OK</v>
      </c>
      <c r="AA56" s="91"/>
      <c r="AB56" s="88"/>
      <c r="AC56" s="88"/>
      <c r="AD56" s="88"/>
      <c r="AE56" s="88"/>
      <c r="AF56" s="88"/>
      <c r="AG56" s="88"/>
      <c r="AH56" s="88"/>
      <c r="AI56" s="30" t="str">
        <f t="shared" si="11"/>
        <v/>
      </c>
      <c r="AJ56" s="30" t="str">
        <f t="shared" si="12"/>
        <v/>
      </c>
      <c r="AK56" s="31" t="str">
        <f>IF(AND(OR(AA56&lt;&gt;0,AB56&lt;&gt;0,AC56&lt;&gt;0,AD56&lt;&gt;0,AE56&lt;&gt;0,AF56&lt;&gt;0,AG56&lt;&gt;0,AH56&lt;&gt;0),Q56=""),"Selecione um objetivo antes de preencher o cronograma",'Ocultar - Fórmulas'!BD58)</f>
        <v>Preenchimento está OK</v>
      </c>
      <c r="AL56" s="34"/>
      <c r="CI56" s="34"/>
    </row>
    <row r="57" spans="2:87" s="33" customFormat="1" ht="36.6" customHeight="1" x14ac:dyDescent="0.25">
      <c r="Q57" s="99"/>
      <c r="R57" s="100"/>
      <c r="S57" s="95"/>
      <c r="T57" s="79"/>
      <c r="U57" s="71"/>
      <c r="V57" s="24"/>
      <c r="W57" s="71"/>
      <c r="X57" s="25"/>
      <c r="Y57" s="32" t="str">
        <f t="shared" si="8"/>
        <v/>
      </c>
      <c r="Z57" s="86" t="str">
        <f>VLOOKUP('Ocultar - Fórmulas'!N53,'Ocultar - Fórmulas'!P:Q,2,FALSE)</f>
        <v>Preenchimento está OK</v>
      </c>
      <c r="AA57" s="91"/>
      <c r="AB57" s="88"/>
      <c r="AC57" s="88"/>
      <c r="AD57" s="88"/>
      <c r="AE57" s="88"/>
      <c r="AF57" s="88"/>
      <c r="AG57" s="88"/>
      <c r="AH57" s="88"/>
      <c r="AI57" s="30" t="str">
        <f t="shared" si="11"/>
        <v/>
      </c>
      <c r="AJ57" s="30" t="str">
        <f t="shared" si="12"/>
        <v/>
      </c>
      <c r="AK57" s="31" t="str">
        <f>IF(AND(OR(AA57&lt;&gt;0,AB57&lt;&gt;0,AC57&lt;&gt;0,AD57&lt;&gt;0,AE57&lt;&gt;0,AF57&lt;&gt;0,AG57&lt;&gt;0,AH57&lt;&gt;0),Q57=""),"Selecione um objetivo antes de preencher o cronograma",'Ocultar - Fórmulas'!BD59)</f>
        <v>Preenchimento está OK</v>
      </c>
      <c r="AL57" s="34"/>
      <c r="CI57" s="34"/>
    </row>
    <row r="58" spans="2:87" s="33" customFormat="1" ht="36.6" customHeight="1" x14ac:dyDescent="0.25">
      <c r="Q58" s="99"/>
      <c r="R58" s="100"/>
      <c r="S58" s="95"/>
      <c r="T58" s="79"/>
      <c r="U58" s="71"/>
      <c r="V58" s="24"/>
      <c r="W58" s="71"/>
      <c r="X58" s="25"/>
      <c r="Y58" s="32" t="str">
        <f t="shared" si="8"/>
        <v/>
      </c>
      <c r="Z58" s="86" t="str">
        <f>VLOOKUP('Ocultar - Fórmulas'!N54,'Ocultar - Fórmulas'!P:Q,2,FALSE)</f>
        <v>Preenchimento está OK</v>
      </c>
      <c r="AA58" s="91"/>
      <c r="AB58" s="88"/>
      <c r="AC58" s="88"/>
      <c r="AD58" s="88"/>
      <c r="AE58" s="88"/>
      <c r="AF58" s="88"/>
      <c r="AG58" s="88"/>
      <c r="AH58" s="88"/>
      <c r="AI58" s="30" t="str">
        <f t="shared" si="11"/>
        <v/>
      </c>
      <c r="AJ58" s="30" t="str">
        <f t="shared" si="12"/>
        <v/>
      </c>
      <c r="AK58" s="31" t="str">
        <f>IF(AND(OR(AA58&lt;&gt;0,AB58&lt;&gt;0,AC58&lt;&gt;0,AD58&lt;&gt;0,AE58&lt;&gt;0,AF58&lt;&gt;0,AG58&lt;&gt;0,AH58&lt;&gt;0),Q58=""),"Selecione um objetivo antes de preencher o cronograma",'Ocultar - Fórmulas'!BD60)</f>
        <v>Preenchimento está OK</v>
      </c>
      <c r="AL58" s="34"/>
      <c r="CI58" s="34"/>
    </row>
    <row r="59" spans="2:87" s="33" customFormat="1" ht="36.6" customHeight="1" x14ac:dyDescent="0.25">
      <c r="Q59" s="99"/>
      <c r="R59" s="100"/>
      <c r="S59" s="95"/>
      <c r="T59" s="79"/>
      <c r="U59" s="71"/>
      <c r="V59" s="24"/>
      <c r="W59" s="71"/>
      <c r="X59" s="25"/>
      <c r="Y59" s="32" t="str">
        <f t="shared" si="8"/>
        <v/>
      </c>
      <c r="Z59" s="86" t="str">
        <f>VLOOKUP('Ocultar - Fórmulas'!N55,'Ocultar - Fórmulas'!P:Q,2,FALSE)</f>
        <v>Preenchimento está OK</v>
      </c>
      <c r="AA59" s="91"/>
      <c r="AB59" s="88"/>
      <c r="AC59" s="88"/>
      <c r="AD59" s="88"/>
      <c r="AE59" s="88"/>
      <c r="AF59" s="88"/>
      <c r="AG59" s="88"/>
      <c r="AH59" s="88"/>
      <c r="AI59" s="30" t="str">
        <f t="shared" si="11"/>
        <v/>
      </c>
      <c r="AJ59" s="30" t="str">
        <f t="shared" si="12"/>
        <v/>
      </c>
      <c r="AK59" s="31" t="str">
        <f>IF(AND(OR(AA59&lt;&gt;0,AB59&lt;&gt;0,AC59&lt;&gt;0,AD59&lt;&gt;0,AE59&lt;&gt;0,AF59&lt;&gt;0,AG59&lt;&gt;0,AH59&lt;&gt;0),Q59=""),"Selecione um objetivo antes de preencher o cronograma",'Ocultar - Fórmulas'!BD61)</f>
        <v>Preenchimento está OK</v>
      </c>
      <c r="AL59" s="34"/>
      <c r="CI59" s="34"/>
    </row>
    <row r="60" spans="2:87" s="33" customFormat="1" ht="36.6" customHeight="1" x14ac:dyDescent="0.25">
      <c r="Q60" s="99"/>
      <c r="R60" s="100"/>
      <c r="S60" s="95"/>
      <c r="T60" s="79"/>
      <c r="U60" s="71"/>
      <c r="V60" s="24"/>
      <c r="W60" s="71"/>
      <c r="X60" s="25"/>
      <c r="Y60" s="32" t="str">
        <f t="shared" si="8"/>
        <v/>
      </c>
      <c r="Z60" s="86" t="str">
        <f>VLOOKUP('Ocultar - Fórmulas'!N56,'Ocultar - Fórmulas'!P:Q,2,FALSE)</f>
        <v>Preenchimento está OK</v>
      </c>
      <c r="AA60" s="91"/>
      <c r="AB60" s="88"/>
      <c r="AC60" s="88"/>
      <c r="AD60" s="88"/>
      <c r="AE60" s="88"/>
      <c r="AF60" s="88"/>
      <c r="AG60" s="88"/>
      <c r="AH60" s="88"/>
      <c r="AI60" s="30" t="str">
        <f t="shared" si="11"/>
        <v/>
      </c>
      <c r="AJ60" s="30" t="str">
        <f t="shared" si="12"/>
        <v/>
      </c>
      <c r="AK60" s="31" t="str">
        <f>IF(AND(OR(AA60&lt;&gt;0,AB60&lt;&gt;0,AC60&lt;&gt;0,AD60&lt;&gt;0,AE60&lt;&gt;0,AF60&lt;&gt;0,AG60&lt;&gt;0,AH60&lt;&gt;0),Q60=""),"Selecione um objetivo antes de preencher o cronograma",'Ocultar - Fórmulas'!BD62)</f>
        <v>Preenchimento está OK</v>
      </c>
      <c r="AL60" s="34"/>
      <c r="CI60" s="34"/>
    </row>
    <row r="61" spans="2:87" s="33" customFormat="1" ht="36.6" customHeight="1" x14ac:dyDescent="0.25">
      <c r="Q61" s="99"/>
      <c r="R61" s="100"/>
      <c r="S61" s="95"/>
      <c r="T61" s="79"/>
      <c r="U61" s="71"/>
      <c r="V61" s="24"/>
      <c r="W61" s="71"/>
      <c r="X61" s="25"/>
      <c r="Y61" s="32" t="str">
        <f t="shared" si="8"/>
        <v/>
      </c>
      <c r="Z61" s="86" t="str">
        <f>VLOOKUP('Ocultar - Fórmulas'!N57,'Ocultar - Fórmulas'!P:Q,2,FALSE)</f>
        <v>Preenchimento está OK</v>
      </c>
      <c r="AA61" s="91"/>
      <c r="AB61" s="88"/>
      <c r="AC61" s="88"/>
      <c r="AD61" s="88"/>
      <c r="AE61" s="88"/>
      <c r="AF61" s="88"/>
      <c r="AG61" s="88"/>
      <c r="AH61" s="88"/>
      <c r="AI61" s="30" t="str">
        <f t="shared" si="11"/>
        <v/>
      </c>
      <c r="AJ61" s="30" t="str">
        <f t="shared" si="12"/>
        <v/>
      </c>
      <c r="AK61" s="31" t="str">
        <f>IF(AND(OR(AA61&lt;&gt;0,AB61&lt;&gt;0,AC61&lt;&gt;0,AD61&lt;&gt;0,AE61&lt;&gt;0,AF61&lt;&gt;0,AG61&lt;&gt;0,AH61&lt;&gt;0),Q61=""),"Selecione um objetivo antes de preencher o cronograma",'Ocultar - Fórmulas'!BD63)</f>
        <v>Preenchimento está OK</v>
      </c>
      <c r="AL61" s="34"/>
      <c r="CI61" s="34"/>
    </row>
    <row r="62" spans="2:87" s="33" customFormat="1" ht="36.6" customHeight="1" x14ac:dyDescent="0.25">
      <c r="Q62" s="99"/>
      <c r="R62" s="100"/>
      <c r="S62" s="95"/>
      <c r="T62" s="79"/>
      <c r="U62" s="71"/>
      <c r="V62" s="24"/>
      <c r="W62" s="71"/>
      <c r="X62" s="25"/>
      <c r="Y62" s="32" t="str">
        <f t="shared" si="8"/>
        <v/>
      </c>
      <c r="Z62" s="86" t="str">
        <f>VLOOKUP('Ocultar - Fórmulas'!N58,'Ocultar - Fórmulas'!P:Q,2,FALSE)</f>
        <v>Preenchimento está OK</v>
      </c>
      <c r="AA62" s="91"/>
      <c r="AB62" s="88"/>
      <c r="AC62" s="88"/>
      <c r="AD62" s="88"/>
      <c r="AE62" s="88"/>
      <c r="AF62" s="88"/>
      <c r="AG62" s="88"/>
      <c r="AH62" s="88"/>
      <c r="AI62" s="30" t="str">
        <f t="shared" si="11"/>
        <v/>
      </c>
      <c r="AJ62" s="30" t="str">
        <f t="shared" si="12"/>
        <v/>
      </c>
      <c r="AK62" s="31" t="str">
        <f>IF(AND(OR(AA62&lt;&gt;0,AB62&lt;&gt;0,AC62&lt;&gt;0,AD62&lt;&gt;0,AE62&lt;&gt;0,AF62&lt;&gt;0,AG62&lt;&gt;0,AH62&lt;&gt;0),Q62=""),"Selecione um objetivo antes de preencher o cronograma",'Ocultar - Fórmulas'!BD64)</f>
        <v>Preenchimento está OK</v>
      </c>
      <c r="AL62" s="34"/>
      <c r="CI62" s="34"/>
    </row>
    <row r="63" spans="2:87" s="33" customFormat="1" ht="36.6" customHeight="1" x14ac:dyDescent="0.25">
      <c r="Q63" s="99"/>
      <c r="R63" s="100"/>
      <c r="S63" s="95"/>
      <c r="T63" s="79"/>
      <c r="U63" s="71"/>
      <c r="V63" s="24"/>
      <c r="W63" s="71"/>
      <c r="X63" s="25"/>
      <c r="Y63" s="32" t="str">
        <f t="shared" si="8"/>
        <v/>
      </c>
      <c r="Z63" s="86" t="str">
        <f>VLOOKUP('Ocultar - Fórmulas'!N59,'Ocultar - Fórmulas'!P:Q,2,FALSE)</f>
        <v>Preenchimento está OK</v>
      </c>
      <c r="AA63" s="91"/>
      <c r="AB63" s="88"/>
      <c r="AC63" s="88"/>
      <c r="AD63" s="88"/>
      <c r="AE63" s="88"/>
      <c r="AF63" s="88"/>
      <c r="AG63" s="88"/>
      <c r="AH63" s="88"/>
      <c r="AI63" s="30" t="str">
        <f t="shared" si="11"/>
        <v/>
      </c>
      <c r="AJ63" s="30" t="str">
        <f t="shared" si="12"/>
        <v/>
      </c>
      <c r="AK63" s="31" t="str">
        <f>IF(AND(OR(AA63&lt;&gt;0,AB63&lt;&gt;0,AC63&lt;&gt;0,AD63&lt;&gt;0,AE63&lt;&gt;0,AF63&lt;&gt;0,AG63&lt;&gt;0,AH63&lt;&gt;0),Q63=""),"Selecione um objetivo antes de preencher o cronograma",'Ocultar - Fórmulas'!BD65)</f>
        <v>Preenchimento está OK</v>
      </c>
      <c r="AL63" s="34"/>
      <c r="CI63" s="34"/>
    </row>
    <row r="64" spans="2:87" s="33" customFormat="1" ht="36.6" customHeight="1" x14ac:dyDescent="0.25">
      <c r="Q64" s="99"/>
      <c r="R64" s="100"/>
      <c r="S64" s="95"/>
      <c r="T64" s="79"/>
      <c r="U64" s="71"/>
      <c r="V64" s="24"/>
      <c r="W64" s="71"/>
      <c r="X64" s="25"/>
      <c r="Y64" s="32" t="str">
        <f t="shared" si="8"/>
        <v/>
      </c>
      <c r="Z64" s="86" t="str">
        <f>VLOOKUP('Ocultar - Fórmulas'!N60,'Ocultar - Fórmulas'!P:Q,2,FALSE)</f>
        <v>Preenchimento está OK</v>
      </c>
      <c r="AA64" s="91"/>
      <c r="AB64" s="88"/>
      <c r="AC64" s="88"/>
      <c r="AD64" s="88"/>
      <c r="AE64" s="88"/>
      <c r="AF64" s="88"/>
      <c r="AG64" s="88"/>
      <c r="AH64" s="88"/>
      <c r="AI64" s="30" t="str">
        <f t="shared" si="11"/>
        <v/>
      </c>
      <c r="AJ64" s="30" t="str">
        <f t="shared" si="12"/>
        <v/>
      </c>
      <c r="AK64" s="31" t="str">
        <f>IF(AND(OR(AA64&lt;&gt;0,AB64&lt;&gt;0,AC64&lt;&gt;0,AD64&lt;&gt;0,AE64&lt;&gt;0,AF64&lt;&gt;0,AG64&lt;&gt;0,AH64&lt;&gt;0),Q64=""),"Selecione um objetivo antes de preencher o cronograma",'Ocultar - Fórmulas'!BD66)</f>
        <v>Preenchimento está OK</v>
      </c>
      <c r="AL64" s="34"/>
      <c r="CI64" s="34"/>
    </row>
    <row r="65" spans="1:87" s="33" customFormat="1" ht="36.6" customHeight="1" x14ac:dyDescent="0.25">
      <c r="Q65" s="99"/>
      <c r="R65" s="100"/>
      <c r="S65" s="95"/>
      <c r="T65" s="79"/>
      <c r="U65" s="71"/>
      <c r="V65" s="24"/>
      <c r="W65" s="71"/>
      <c r="X65" s="25"/>
      <c r="Y65" s="32" t="str">
        <f t="shared" si="8"/>
        <v/>
      </c>
      <c r="Z65" s="86" t="str">
        <f>VLOOKUP('Ocultar - Fórmulas'!N61,'Ocultar - Fórmulas'!P:Q,2,FALSE)</f>
        <v>Preenchimento está OK</v>
      </c>
      <c r="AA65" s="91"/>
      <c r="AB65" s="88"/>
      <c r="AC65" s="88"/>
      <c r="AD65" s="88"/>
      <c r="AE65" s="88"/>
      <c r="AF65" s="88"/>
      <c r="AG65" s="88"/>
      <c r="AH65" s="88"/>
      <c r="AI65" s="30" t="str">
        <f t="shared" si="11"/>
        <v/>
      </c>
      <c r="AJ65" s="30" t="str">
        <f t="shared" si="12"/>
        <v/>
      </c>
      <c r="AK65" s="31" t="str">
        <f>IF(AND(OR(AA65&lt;&gt;0,AB65&lt;&gt;0,AC65&lt;&gt;0,AD65&lt;&gt;0,AE65&lt;&gt;0,AF65&lt;&gt;0,AG65&lt;&gt;0,AH65&lt;&gt;0),Q65=""),"Selecione um objetivo antes de preencher o cronograma",'Ocultar - Fórmulas'!BD67)</f>
        <v>Preenchimento está OK</v>
      </c>
      <c r="AL65" s="34"/>
      <c r="CI65" s="34"/>
    </row>
    <row r="66" spans="1:87" s="33" customFormat="1" ht="36.6" customHeight="1" x14ac:dyDescent="0.25">
      <c r="Q66" s="99"/>
      <c r="R66" s="100"/>
      <c r="S66" s="95"/>
      <c r="T66" s="79"/>
      <c r="U66" s="71"/>
      <c r="V66" s="24"/>
      <c r="W66" s="71"/>
      <c r="X66" s="25"/>
      <c r="Y66" s="32" t="str">
        <f t="shared" si="8"/>
        <v/>
      </c>
      <c r="Z66" s="86" t="str">
        <f>VLOOKUP('Ocultar - Fórmulas'!N62,'Ocultar - Fórmulas'!P:Q,2,FALSE)</f>
        <v>Preenchimento está OK</v>
      </c>
      <c r="AA66" s="91"/>
      <c r="AB66" s="88"/>
      <c r="AC66" s="88"/>
      <c r="AD66" s="88"/>
      <c r="AE66" s="88"/>
      <c r="AF66" s="88"/>
      <c r="AG66" s="88"/>
      <c r="AH66" s="88"/>
      <c r="AI66" s="30" t="str">
        <f t="shared" si="11"/>
        <v/>
      </c>
      <c r="AJ66" s="30" t="str">
        <f t="shared" si="12"/>
        <v/>
      </c>
      <c r="AK66" s="31" t="str">
        <f>IF(AND(OR(AA66&lt;&gt;0,AB66&lt;&gt;0,AC66&lt;&gt;0,AD66&lt;&gt;0,AE66&lt;&gt;0,AF66&lt;&gt;0,AG66&lt;&gt;0,AH66&lt;&gt;0),Q66=""),"Selecione um objetivo antes de preencher o cronograma",'Ocultar - Fórmulas'!BD68)</f>
        <v>Preenchimento está OK</v>
      </c>
      <c r="AL66" s="34"/>
      <c r="CI66" s="34"/>
    </row>
    <row r="67" spans="1:87" s="33" customFormat="1" ht="36.6" customHeight="1" x14ac:dyDescent="0.25">
      <c r="B67" s="127"/>
      <c r="C67" s="127"/>
      <c r="D67" s="127"/>
      <c r="E67" s="127"/>
      <c r="F67" s="129"/>
      <c r="G67" s="129"/>
      <c r="H67" s="129"/>
      <c r="I67" s="129"/>
      <c r="J67" s="129"/>
      <c r="K67" s="129"/>
      <c r="L67" s="129"/>
      <c r="M67" s="129"/>
      <c r="N67" s="129"/>
      <c r="O67" s="81"/>
      <c r="Q67" s="99"/>
      <c r="R67" s="100"/>
      <c r="S67" s="95"/>
      <c r="T67" s="79"/>
      <c r="U67" s="71"/>
      <c r="V67" s="24"/>
      <c r="W67" s="71"/>
      <c r="X67" s="25"/>
      <c r="Y67" s="32" t="str">
        <f t="shared" si="8"/>
        <v/>
      </c>
      <c r="Z67" s="86" t="str">
        <f>VLOOKUP('Ocultar - Fórmulas'!N50,'Ocultar - Fórmulas'!P:Q,2,FALSE)</f>
        <v>Preenchimento está OK</v>
      </c>
      <c r="AA67" s="91"/>
      <c r="AB67" s="88"/>
      <c r="AC67" s="88"/>
      <c r="AD67" s="88"/>
      <c r="AE67" s="88"/>
      <c r="AF67" s="88"/>
      <c r="AG67" s="88"/>
      <c r="AH67" s="88"/>
      <c r="AI67" s="30" t="str">
        <f t="shared" si="11"/>
        <v/>
      </c>
      <c r="AJ67" s="30" t="str">
        <f t="shared" si="12"/>
        <v/>
      </c>
      <c r="AK67" s="31" t="str">
        <f>IF(AND(OR(AA67&lt;&gt;0,AB67&lt;&gt;0,AC67&lt;&gt;0,AD67&lt;&gt;0,AE67&lt;&gt;0,AF67&lt;&gt;0,AG67&lt;&gt;0,AH67&lt;&gt;0),Q67=""),"Selecione um objetivo antes de preencher o cronograma",'Ocultar - Fórmulas'!BD56)</f>
        <v>Preenchimento está OK</v>
      </c>
      <c r="AL67" s="34"/>
    </row>
    <row r="68" spans="1:87" s="33" customFormat="1" ht="36.6" hidden="1" customHeight="1" outlineLevel="1" x14ac:dyDescent="0.25">
      <c r="B68" s="127"/>
      <c r="C68" s="127"/>
      <c r="D68" s="127"/>
      <c r="E68" s="127"/>
      <c r="F68" s="129"/>
      <c r="G68" s="129"/>
      <c r="H68" s="129"/>
      <c r="I68" s="129"/>
      <c r="J68" s="129"/>
      <c r="K68" s="129"/>
      <c r="L68" s="129"/>
      <c r="M68" s="129"/>
      <c r="N68" s="129"/>
      <c r="O68" s="81"/>
      <c r="Q68" s="99"/>
      <c r="R68" s="100"/>
      <c r="S68" s="95"/>
      <c r="T68" s="79"/>
      <c r="U68" s="71"/>
      <c r="V68" s="24"/>
      <c r="W68" s="71"/>
      <c r="X68" s="25"/>
      <c r="Y68" s="32" t="str">
        <f t="shared" si="8"/>
        <v/>
      </c>
      <c r="Z68" s="86" t="str">
        <f>VLOOKUP('Ocultar - Fórmulas'!N51,'Ocultar - Fórmulas'!P:Q,2,FALSE)</f>
        <v>Preenchimento está OK</v>
      </c>
      <c r="AA68" s="91"/>
      <c r="AB68" s="88"/>
      <c r="AC68" s="88"/>
      <c r="AD68" s="88"/>
      <c r="AE68" s="88"/>
      <c r="AF68" s="88"/>
      <c r="AG68" s="88"/>
      <c r="AH68" s="88"/>
      <c r="AI68" s="30" t="str">
        <f t="shared" si="11"/>
        <v/>
      </c>
      <c r="AJ68" s="30" t="str">
        <f t="shared" si="12"/>
        <v/>
      </c>
      <c r="AK68" s="31" t="str">
        <f>IF(AND(OR(AA68&lt;&gt;0,AB68&lt;&gt;0,AC68&lt;&gt;0,AD68&lt;&gt;0,AE68&lt;&gt;0,AF68&lt;&gt;0,AG68&lt;&gt;0,AH68&lt;&gt;0),Q68=""),"Selecione um objetivo antes de preencher o cronograma",'Ocultar - Fórmulas'!BD57)</f>
        <v>Preenchimento está OK</v>
      </c>
      <c r="AL68" s="34"/>
    </row>
    <row r="69" spans="1:87" s="33" customFormat="1" ht="36.6" hidden="1" customHeight="1" outlineLevel="1" x14ac:dyDescent="0.25">
      <c r="B69" s="127"/>
      <c r="C69" s="127"/>
      <c r="D69" s="127"/>
      <c r="E69" s="127"/>
      <c r="F69" s="129"/>
      <c r="G69" s="129"/>
      <c r="H69" s="129"/>
      <c r="I69" s="129"/>
      <c r="J69" s="129"/>
      <c r="K69" s="129"/>
      <c r="L69" s="129"/>
      <c r="M69" s="129"/>
      <c r="N69" s="129"/>
      <c r="O69" s="81"/>
      <c r="Q69" s="99"/>
      <c r="R69" s="100"/>
      <c r="S69" s="95"/>
      <c r="T69" s="79"/>
      <c r="U69" s="71"/>
      <c r="V69" s="24"/>
      <c r="W69" s="71"/>
      <c r="X69" s="25"/>
      <c r="Y69" s="32" t="str">
        <f t="shared" si="8"/>
        <v/>
      </c>
      <c r="Z69" s="86" t="str">
        <f>VLOOKUP('Ocultar - Fórmulas'!N52,'Ocultar - Fórmulas'!P:Q,2,FALSE)</f>
        <v>Preenchimento está OK</v>
      </c>
      <c r="AA69" s="91"/>
      <c r="AB69" s="88"/>
      <c r="AC69" s="88"/>
      <c r="AD69" s="88"/>
      <c r="AE69" s="88"/>
      <c r="AF69" s="88"/>
      <c r="AG69" s="88"/>
      <c r="AH69" s="88"/>
      <c r="AI69" s="30" t="str">
        <f t="shared" si="11"/>
        <v/>
      </c>
      <c r="AJ69" s="30" t="str">
        <f t="shared" si="12"/>
        <v/>
      </c>
      <c r="AK69" s="31" t="str">
        <f>IF(AND(OR(AA69&lt;&gt;0,AB69&lt;&gt;0,AC69&lt;&gt;0,AD69&lt;&gt;0,AE69&lt;&gt;0,AF69&lt;&gt;0,AG69&lt;&gt;0,AH69&lt;&gt;0),Q69=""),"Selecione um objetivo antes de preencher o cronograma",'Ocultar - Fórmulas'!BD58)</f>
        <v>Preenchimento está OK</v>
      </c>
      <c r="AL69" s="34"/>
      <c r="CI69" s="34"/>
    </row>
    <row r="70" spans="1:87" s="33" customFormat="1" ht="36.6" hidden="1" customHeight="1" outlineLevel="1" x14ac:dyDescent="0.25">
      <c r="A70" s="127"/>
      <c r="B70" s="127"/>
      <c r="C70" s="127"/>
      <c r="D70" s="127"/>
      <c r="E70" s="70"/>
      <c r="Q70" s="99"/>
      <c r="R70" s="100"/>
      <c r="S70" s="95"/>
      <c r="T70" s="79"/>
      <c r="U70" s="71"/>
      <c r="V70" s="24"/>
      <c r="W70" s="71"/>
      <c r="X70" s="25"/>
      <c r="Y70" s="32" t="str">
        <f t="shared" si="8"/>
        <v/>
      </c>
      <c r="Z70" s="86" t="str">
        <f>VLOOKUP('Ocultar - Fórmulas'!N53,'Ocultar - Fórmulas'!P:Q,2,FALSE)</f>
        <v>Preenchimento está OK</v>
      </c>
      <c r="AA70" s="91"/>
      <c r="AB70" s="88"/>
      <c r="AC70" s="88"/>
      <c r="AD70" s="88"/>
      <c r="AE70" s="88"/>
      <c r="AF70" s="88"/>
      <c r="AG70" s="88"/>
      <c r="AH70" s="88"/>
      <c r="AI70" s="30" t="str">
        <f t="shared" ref="AI70:AI130" si="13">IF(U70&lt;&gt;0,SUM(AA70:AH70),"")</f>
        <v/>
      </c>
      <c r="AJ70" s="30" t="str">
        <f t="shared" ref="AJ70:AJ130" si="14">IF(U70&lt;&gt;0,IF(Y70=AI70,"Valores das abas Descrição e Cronograma estão iguais",IF(Y70&gt;AI70,"A linha contém mais recursos em Descrição do que em Cronograma, ajustar",IF(Y70&lt;AI70,"A linha contém mais recursos em Cronogama do que em Descrição, ajustar"))),"")</f>
        <v/>
      </c>
      <c r="AK70" s="31" t="str">
        <f>IF(AND(OR(AA70&lt;&gt;0,AB70&lt;&gt;0,AC70&lt;&gt;0,AD70&lt;&gt;0,AE70&lt;&gt;0,AF70&lt;&gt;0,AG70&lt;&gt;0,AH70&lt;&gt;0),Q70=""),"Selecione um objetivo antes de preencher o cronograma",'Ocultar - Fórmulas'!BD59)</f>
        <v>Preenchimento está OK</v>
      </c>
      <c r="AL70" s="34"/>
      <c r="CI70" s="34"/>
    </row>
    <row r="71" spans="1:87" s="33" customFormat="1" ht="36.6" hidden="1" customHeight="1" outlineLevel="1" x14ac:dyDescent="0.25">
      <c r="A71" s="127"/>
      <c r="B71" s="127"/>
      <c r="C71" s="127"/>
      <c r="D71" s="127"/>
      <c r="E71" s="70"/>
      <c r="Q71" s="99"/>
      <c r="R71" s="100"/>
      <c r="S71" s="95"/>
      <c r="T71" s="79"/>
      <c r="U71" s="71"/>
      <c r="V71" s="24"/>
      <c r="W71" s="71"/>
      <c r="X71" s="25"/>
      <c r="Y71" s="32" t="str">
        <f t="shared" si="8"/>
        <v/>
      </c>
      <c r="Z71" s="86" t="str">
        <f>VLOOKUP('Ocultar - Fórmulas'!N54,'Ocultar - Fórmulas'!P:Q,2,FALSE)</f>
        <v>Preenchimento está OK</v>
      </c>
      <c r="AA71" s="91"/>
      <c r="AB71" s="88"/>
      <c r="AC71" s="88"/>
      <c r="AD71" s="88"/>
      <c r="AE71" s="88"/>
      <c r="AF71" s="88"/>
      <c r="AG71" s="88"/>
      <c r="AH71" s="88"/>
      <c r="AI71" s="30" t="str">
        <f t="shared" si="13"/>
        <v/>
      </c>
      <c r="AJ71" s="30" t="str">
        <f t="shared" si="14"/>
        <v/>
      </c>
      <c r="AK71" s="31" t="str">
        <f>IF(AND(OR(AA71&lt;&gt;0,AB71&lt;&gt;0,AC71&lt;&gt;0,AD71&lt;&gt;0,AE71&lt;&gt;0,AF71&lt;&gt;0,AG71&lt;&gt;0,AH71&lt;&gt;0),Q71=""),"Selecione um objetivo antes de preencher o cronograma",'Ocultar - Fórmulas'!BD60)</f>
        <v>Preenchimento está OK</v>
      </c>
      <c r="AL71" s="34"/>
      <c r="CI71" s="34"/>
    </row>
    <row r="72" spans="1:87" s="33" customFormat="1" ht="36.6" hidden="1" customHeight="1" outlineLevel="1" x14ac:dyDescent="0.25">
      <c r="A72" s="127"/>
      <c r="B72" s="127"/>
      <c r="C72" s="127"/>
      <c r="D72" s="127"/>
      <c r="E72" s="70"/>
      <c r="Q72" s="99"/>
      <c r="R72" s="100"/>
      <c r="S72" s="95"/>
      <c r="T72" s="79"/>
      <c r="U72" s="71"/>
      <c r="V72" s="24"/>
      <c r="W72" s="71"/>
      <c r="X72" s="25"/>
      <c r="Y72" s="32" t="str">
        <f t="shared" si="8"/>
        <v/>
      </c>
      <c r="Z72" s="86" t="str">
        <f>VLOOKUP('Ocultar - Fórmulas'!N55,'Ocultar - Fórmulas'!P:Q,2,FALSE)</f>
        <v>Preenchimento está OK</v>
      </c>
      <c r="AA72" s="91"/>
      <c r="AB72" s="88"/>
      <c r="AC72" s="88"/>
      <c r="AD72" s="88"/>
      <c r="AE72" s="88"/>
      <c r="AF72" s="88"/>
      <c r="AG72" s="88"/>
      <c r="AH72" s="88"/>
      <c r="AI72" s="30" t="str">
        <f t="shared" si="13"/>
        <v/>
      </c>
      <c r="AJ72" s="30" t="str">
        <f t="shared" si="14"/>
        <v/>
      </c>
      <c r="AK72" s="31" t="str">
        <f>IF(AND(OR(AA72&lt;&gt;0,AB72&lt;&gt;0,AC72&lt;&gt;0,AD72&lt;&gt;0,AE72&lt;&gt;0,AF72&lt;&gt;0,AG72&lt;&gt;0,AH72&lt;&gt;0),Q72=""),"Selecione um objetivo antes de preencher o cronograma",'Ocultar - Fórmulas'!BD61)</f>
        <v>Preenchimento está OK</v>
      </c>
      <c r="AL72" s="34"/>
      <c r="CI72" s="34"/>
    </row>
    <row r="73" spans="1:87" s="33" customFormat="1" ht="36.6" hidden="1" customHeight="1" outlineLevel="1" x14ac:dyDescent="0.25">
      <c r="Q73" s="99"/>
      <c r="R73" s="100"/>
      <c r="S73" s="95"/>
      <c r="T73" s="79"/>
      <c r="U73" s="71"/>
      <c r="V73" s="24"/>
      <c r="W73" s="71"/>
      <c r="X73" s="25"/>
      <c r="Y73" s="32" t="str">
        <f t="shared" si="8"/>
        <v/>
      </c>
      <c r="Z73" s="86" t="str">
        <f>VLOOKUP('Ocultar - Fórmulas'!N56,'Ocultar - Fórmulas'!P:Q,2,FALSE)</f>
        <v>Preenchimento está OK</v>
      </c>
      <c r="AA73" s="91"/>
      <c r="AB73" s="88"/>
      <c r="AC73" s="88"/>
      <c r="AD73" s="88"/>
      <c r="AE73" s="88"/>
      <c r="AF73" s="88"/>
      <c r="AG73" s="88"/>
      <c r="AH73" s="88"/>
      <c r="AI73" s="30" t="str">
        <f t="shared" si="13"/>
        <v/>
      </c>
      <c r="AJ73" s="30" t="str">
        <f t="shared" si="14"/>
        <v/>
      </c>
      <c r="AK73" s="31" t="str">
        <f>IF(AND(OR(AA73&lt;&gt;0,AB73&lt;&gt;0,AC73&lt;&gt;0,AD73&lt;&gt;0,AE73&lt;&gt;0,AF73&lt;&gt;0,AG73&lt;&gt;0,AH73&lt;&gt;0),Q73=""),"Selecione um objetivo antes de preencher o cronograma",'Ocultar - Fórmulas'!BD62)</f>
        <v>Preenchimento está OK</v>
      </c>
      <c r="AL73" s="34"/>
      <c r="CI73" s="34"/>
    </row>
    <row r="74" spans="1:87" s="33" customFormat="1" ht="36.6" hidden="1" customHeight="1" outlineLevel="1" x14ac:dyDescent="0.25">
      <c r="Q74" s="99"/>
      <c r="R74" s="100"/>
      <c r="S74" s="95"/>
      <c r="T74" s="79"/>
      <c r="U74" s="71"/>
      <c r="V74" s="24"/>
      <c r="W74" s="71"/>
      <c r="X74" s="25"/>
      <c r="Y74" s="32" t="str">
        <f t="shared" si="8"/>
        <v/>
      </c>
      <c r="Z74" s="86" t="str">
        <f>VLOOKUP('Ocultar - Fórmulas'!N57,'Ocultar - Fórmulas'!P:Q,2,FALSE)</f>
        <v>Preenchimento está OK</v>
      </c>
      <c r="AA74" s="91"/>
      <c r="AB74" s="88"/>
      <c r="AC74" s="88"/>
      <c r="AD74" s="88"/>
      <c r="AE74" s="88"/>
      <c r="AF74" s="88"/>
      <c r="AG74" s="88"/>
      <c r="AH74" s="88"/>
      <c r="AI74" s="30" t="str">
        <f t="shared" si="13"/>
        <v/>
      </c>
      <c r="AJ74" s="30" t="str">
        <f t="shared" si="14"/>
        <v/>
      </c>
      <c r="AK74" s="31" t="str">
        <f>IF(AND(OR(AA74&lt;&gt;0,AB74&lt;&gt;0,AC74&lt;&gt;0,AD74&lt;&gt;0,AE74&lt;&gt;0,AF74&lt;&gt;0,AG74&lt;&gt;0,AH74&lt;&gt;0),Q74=""),"Selecione um objetivo antes de preencher o cronograma",'Ocultar - Fórmulas'!BD63)</f>
        <v>Preenchimento está OK</v>
      </c>
      <c r="AL74" s="34"/>
      <c r="CI74" s="34"/>
    </row>
    <row r="75" spans="1:87" s="33" customFormat="1" ht="36.6" hidden="1" customHeight="1" outlineLevel="1" x14ac:dyDescent="0.25">
      <c r="Q75" s="99"/>
      <c r="R75" s="100"/>
      <c r="S75" s="95"/>
      <c r="T75" s="79"/>
      <c r="U75" s="71"/>
      <c r="V75" s="24"/>
      <c r="W75" s="71"/>
      <c r="X75" s="25"/>
      <c r="Y75" s="32" t="str">
        <f t="shared" si="8"/>
        <v/>
      </c>
      <c r="Z75" s="86" t="str">
        <f>VLOOKUP('Ocultar - Fórmulas'!N58,'Ocultar - Fórmulas'!P:Q,2,FALSE)</f>
        <v>Preenchimento está OK</v>
      </c>
      <c r="AA75" s="91"/>
      <c r="AB75" s="88"/>
      <c r="AC75" s="88"/>
      <c r="AD75" s="88"/>
      <c r="AE75" s="88"/>
      <c r="AF75" s="88"/>
      <c r="AG75" s="88"/>
      <c r="AH75" s="88"/>
      <c r="AI75" s="30" t="str">
        <f t="shared" si="13"/>
        <v/>
      </c>
      <c r="AJ75" s="30" t="str">
        <f t="shared" si="14"/>
        <v/>
      </c>
      <c r="AK75" s="31" t="str">
        <f>IF(AND(OR(AA75&lt;&gt;0,AB75&lt;&gt;0,AC75&lt;&gt;0,AD75&lt;&gt;0,AE75&lt;&gt;0,AF75&lt;&gt;0,AG75&lt;&gt;0,AH75&lt;&gt;0),Q75=""),"Selecione um objetivo antes de preencher o cronograma",'Ocultar - Fórmulas'!BD64)</f>
        <v>Preenchimento está OK</v>
      </c>
      <c r="AL75" s="34"/>
      <c r="CI75" s="34"/>
    </row>
    <row r="76" spans="1:87" s="33" customFormat="1" ht="36.6" hidden="1" customHeight="1" outlineLevel="1" x14ac:dyDescent="0.25">
      <c r="Q76" s="99"/>
      <c r="R76" s="100"/>
      <c r="S76" s="95"/>
      <c r="T76" s="79"/>
      <c r="U76" s="71"/>
      <c r="V76" s="24"/>
      <c r="W76" s="71"/>
      <c r="X76" s="25"/>
      <c r="Y76" s="32" t="str">
        <f t="shared" si="8"/>
        <v/>
      </c>
      <c r="Z76" s="86" t="str">
        <f>VLOOKUP('Ocultar - Fórmulas'!N59,'Ocultar - Fórmulas'!P:Q,2,FALSE)</f>
        <v>Preenchimento está OK</v>
      </c>
      <c r="AA76" s="91"/>
      <c r="AB76" s="88"/>
      <c r="AC76" s="88"/>
      <c r="AD76" s="88"/>
      <c r="AE76" s="88"/>
      <c r="AF76" s="88"/>
      <c r="AG76" s="88"/>
      <c r="AH76" s="88"/>
      <c r="AI76" s="30" t="str">
        <f t="shared" si="13"/>
        <v/>
      </c>
      <c r="AJ76" s="30" t="str">
        <f t="shared" si="14"/>
        <v/>
      </c>
      <c r="AK76" s="31" t="str">
        <f>IF(AND(OR(AA76&lt;&gt;0,AB76&lt;&gt;0,AC76&lt;&gt;0,AD76&lt;&gt;0,AE76&lt;&gt;0,AF76&lt;&gt;0,AG76&lt;&gt;0,AH76&lt;&gt;0),Q76=""),"Selecione um objetivo antes de preencher o cronograma",'Ocultar - Fórmulas'!BD65)</f>
        <v>Preenchimento está OK</v>
      </c>
      <c r="AL76" s="34"/>
      <c r="CI76" s="34"/>
    </row>
    <row r="77" spans="1:87" s="33" customFormat="1" ht="36.6" hidden="1" customHeight="1" outlineLevel="1" x14ac:dyDescent="0.25">
      <c r="Q77" s="99"/>
      <c r="R77" s="100"/>
      <c r="S77" s="95"/>
      <c r="T77" s="79"/>
      <c r="U77" s="71"/>
      <c r="V77" s="24"/>
      <c r="W77" s="71"/>
      <c r="X77" s="25"/>
      <c r="Y77" s="32" t="str">
        <f t="shared" si="8"/>
        <v/>
      </c>
      <c r="Z77" s="86" t="str">
        <f>VLOOKUP('Ocultar - Fórmulas'!N60,'Ocultar - Fórmulas'!P:Q,2,FALSE)</f>
        <v>Preenchimento está OK</v>
      </c>
      <c r="AA77" s="91"/>
      <c r="AB77" s="88"/>
      <c r="AC77" s="88"/>
      <c r="AD77" s="88"/>
      <c r="AE77" s="88"/>
      <c r="AF77" s="88"/>
      <c r="AG77" s="88"/>
      <c r="AH77" s="88"/>
      <c r="AI77" s="30" t="str">
        <f t="shared" si="13"/>
        <v/>
      </c>
      <c r="AJ77" s="30" t="str">
        <f t="shared" si="14"/>
        <v/>
      </c>
      <c r="AK77" s="31" t="str">
        <f>IF(AND(OR(AA77&lt;&gt;0,AB77&lt;&gt;0,AC77&lt;&gt;0,AD77&lt;&gt;0,AE77&lt;&gt;0,AF77&lt;&gt;0,AG77&lt;&gt;0,AH77&lt;&gt;0),Q77=""),"Selecione um objetivo antes de preencher o cronograma",'Ocultar - Fórmulas'!BD66)</f>
        <v>Preenchimento está OK</v>
      </c>
      <c r="AL77" s="34"/>
      <c r="CI77" s="34"/>
    </row>
    <row r="78" spans="1:87" s="33" customFormat="1" ht="36.6" hidden="1" customHeight="1" outlineLevel="1" x14ac:dyDescent="0.25">
      <c r="Q78" s="99"/>
      <c r="R78" s="100"/>
      <c r="S78" s="95"/>
      <c r="T78" s="79"/>
      <c r="U78" s="71"/>
      <c r="V78" s="24"/>
      <c r="W78" s="71"/>
      <c r="X78" s="25"/>
      <c r="Y78" s="32" t="str">
        <f t="shared" si="8"/>
        <v/>
      </c>
      <c r="Z78" s="86" t="str">
        <f>VLOOKUP('Ocultar - Fórmulas'!N61,'Ocultar - Fórmulas'!P:Q,2,FALSE)</f>
        <v>Preenchimento está OK</v>
      </c>
      <c r="AA78" s="91"/>
      <c r="AB78" s="88"/>
      <c r="AC78" s="88"/>
      <c r="AD78" s="88"/>
      <c r="AE78" s="88"/>
      <c r="AF78" s="88"/>
      <c r="AG78" s="88"/>
      <c r="AH78" s="88"/>
      <c r="AI78" s="30" t="str">
        <f t="shared" si="13"/>
        <v/>
      </c>
      <c r="AJ78" s="30" t="str">
        <f t="shared" si="14"/>
        <v/>
      </c>
      <c r="AK78" s="31" t="str">
        <f>IF(AND(OR(AA78&lt;&gt;0,AB78&lt;&gt;0,AC78&lt;&gt;0,AD78&lt;&gt;0,AE78&lt;&gt;0,AF78&lt;&gt;0,AG78&lt;&gt;0,AH78&lt;&gt;0),Q78=""),"Selecione um objetivo antes de preencher o cronograma",'Ocultar - Fórmulas'!BD67)</f>
        <v>Preenchimento está OK</v>
      </c>
      <c r="AL78" s="34"/>
      <c r="CI78" s="34"/>
    </row>
    <row r="79" spans="1:87" s="33" customFormat="1" ht="36.6" hidden="1" customHeight="1" outlineLevel="1" x14ac:dyDescent="0.25">
      <c r="Q79" s="99"/>
      <c r="R79" s="100"/>
      <c r="S79" s="95"/>
      <c r="T79" s="79"/>
      <c r="U79" s="71"/>
      <c r="V79" s="24"/>
      <c r="W79" s="71"/>
      <c r="X79" s="25"/>
      <c r="Y79" s="32" t="str">
        <f t="shared" si="8"/>
        <v/>
      </c>
      <c r="Z79" s="86" t="str">
        <f>VLOOKUP('Ocultar - Fórmulas'!N62,'Ocultar - Fórmulas'!P:Q,2,FALSE)</f>
        <v>Preenchimento está OK</v>
      </c>
      <c r="AA79" s="91"/>
      <c r="AB79" s="88"/>
      <c r="AC79" s="88"/>
      <c r="AD79" s="88"/>
      <c r="AE79" s="88"/>
      <c r="AF79" s="88"/>
      <c r="AG79" s="88"/>
      <c r="AH79" s="88"/>
      <c r="AI79" s="30" t="str">
        <f t="shared" si="13"/>
        <v/>
      </c>
      <c r="AJ79" s="30" t="str">
        <f t="shared" si="14"/>
        <v/>
      </c>
      <c r="AK79" s="31" t="str">
        <f>IF(AND(OR(AA79&lt;&gt;0,AB79&lt;&gt;0,AC79&lt;&gt;0,AD79&lt;&gt;0,AE79&lt;&gt;0,AF79&lt;&gt;0,AG79&lt;&gt;0,AH79&lt;&gt;0),Q79=""),"Selecione um objetivo antes de preencher o cronograma",'Ocultar - Fórmulas'!BD68)</f>
        <v>Preenchimento está OK</v>
      </c>
      <c r="AL79" s="34"/>
      <c r="CI79" s="34"/>
    </row>
    <row r="80" spans="1:87" s="33" customFormat="1" ht="36.6" hidden="1" customHeight="1" outlineLevel="1" x14ac:dyDescent="0.25">
      <c r="Q80" s="99"/>
      <c r="R80" s="100"/>
      <c r="S80" s="95"/>
      <c r="T80" s="79"/>
      <c r="U80" s="71"/>
      <c r="V80" s="24"/>
      <c r="W80" s="71"/>
      <c r="X80" s="25"/>
      <c r="Y80" s="32" t="str">
        <f t="shared" si="8"/>
        <v/>
      </c>
      <c r="Z80" s="86" t="str">
        <f>VLOOKUP('Ocultar - Fórmulas'!N63,'Ocultar - Fórmulas'!P:Q,2,FALSE)</f>
        <v>Preenchimento está OK</v>
      </c>
      <c r="AA80" s="91"/>
      <c r="AB80" s="88"/>
      <c r="AC80" s="88"/>
      <c r="AD80" s="88"/>
      <c r="AE80" s="88"/>
      <c r="AF80" s="88"/>
      <c r="AG80" s="88"/>
      <c r="AH80" s="88"/>
      <c r="AI80" s="30" t="str">
        <f t="shared" si="13"/>
        <v/>
      </c>
      <c r="AJ80" s="30" t="str">
        <f t="shared" si="14"/>
        <v/>
      </c>
      <c r="AK80" s="31" t="str">
        <f>IF(AND(OR(AA80&lt;&gt;0,AB80&lt;&gt;0,AC80&lt;&gt;0,AD80&lt;&gt;0,AE80&lt;&gt;0,AF80&lt;&gt;0,AG80&lt;&gt;0,AH80&lt;&gt;0),Q80=""),"Selecione um objetivo antes de preencher o cronograma",'Ocultar - Fórmulas'!BD69)</f>
        <v>Preenchimento está OK</v>
      </c>
      <c r="AL80" s="34"/>
      <c r="CI80" s="34"/>
    </row>
    <row r="81" spans="17:87" s="33" customFormat="1" ht="36.6" hidden="1" customHeight="1" outlineLevel="1" x14ac:dyDescent="0.25">
      <c r="Q81" s="99"/>
      <c r="R81" s="100"/>
      <c r="S81" s="95"/>
      <c r="T81" s="79"/>
      <c r="U81" s="71"/>
      <c r="V81" s="24"/>
      <c r="W81" s="71"/>
      <c r="X81" s="25"/>
      <c r="Y81" s="32" t="str">
        <f t="shared" si="8"/>
        <v/>
      </c>
      <c r="Z81" s="86" t="str">
        <f>VLOOKUP('Ocultar - Fórmulas'!N64,'Ocultar - Fórmulas'!P:Q,2,FALSE)</f>
        <v>Preenchimento está OK</v>
      </c>
      <c r="AA81" s="91"/>
      <c r="AB81" s="88"/>
      <c r="AC81" s="88"/>
      <c r="AD81" s="88"/>
      <c r="AE81" s="88"/>
      <c r="AF81" s="88"/>
      <c r="AG81" s="88"/>
      <c r="AH81" s="88"/>
      <c r="AI81" s="30" t="str">
        <f t="shared" si="13"/>
        <v/>
      </c>
      <c r="AJ81" s="30" t="str">
        <f t="shared" si="14"/>
        <v/>
      </c>
      <c r="AK81" s="31" t="str">
        <f>IF(AND(OR(AA81&lt;&gt;0,AB81&lt;&gt;0,AC81&lt;&gt;0,AD81&lt;&gt;0,AE81&lt;&gt;0,AF81&lt;&gt;0,AG81&lt;&gt;0,AH81&lt;&gt;0),Q81=""),"Selecione um objetivo antes de preencher o cronograma",'Ocultar - Fórmulas'!BD70)</f>
        <v>Preenchimento está OK</v>
      </c>
      <c r="AL81" s="34"/>
      <c r="CI81" s="34"/>
    </row>
    <row r="82" spans="17:87" s="33" customFormat="1" ht="36.6" hidden="1" customHeight="1" outlineLevel="1" x14ac:dyDescent="0.25">
      <c r="Q82" s="99"/>
      <c r="R82" s="100"/>
      <c r="S82" s="95"/>
      <c r="T82" s="79"/>
      <c r="U82" s="71"/>
      <c r="V82" s="24"/>
      <c r="W82" s="71"/>
      <c r="X82" s="25"/>
      <c r="Y82" s="32" t="str">
        <f t="shared" si="8"/>
        <v/>
      </c>
      <c r="Z82" s="86" t="str">
        <f>VLOOKUP('Ocultar - Fórmulas'!N65,'Ocultar - Fórmulas'!P:Q,2,FALSE)</f>
        <v>Preenchimento está OK</v>
      </c>
      <c r="AA82" s="91"/>
      <c r="AB82" s="88"/>
      <c r="AC82" s="88"/>
      <c r="AD82" s="88"/>
      <c r="AE82" s="88"/>
      <c r="AF82" s="88"/>
      <c r="AG82" s="88"/>
      <c r="AH82" s="88"/>
      <c r="AI82" s="30" t="str">
        <f t="shared" si="13"/>
        <v/>
      </c>
      <c r="AJ82" s="30" t="str">
        <f t="shared" si="14"/>
        <v/>
      </c>
      <c r="AK82" s="31" t="str">
        <f>IF(AND(OR(AA82&lt;&gt;0,AB82&lt;&gt;0,AC82&lt;&gt;0,AD82&lt;&gt;0,AE82&lt;&gt;0,AF82&lt;&gt;0,AG82&lt;&gt;0,AH82&lt;&gt;0),Q82=""),"Selecione um objetivo antes de preencher o cronograma",'Ocultar - Fórmulas'!BD71)</f>
        <v>Preenchimento está OK</v>
      </c>
      <c r="AL82" s="34"/>
      <c r="CI82" s="34"/>
    </row>
    <row r="83" spans="17:87" s="33" customFormat="1" ht="36.6" hidden="1" customHeight="1" outlineLevel="1" x14ac:dyDescent="0.25">
      <c r="Q83" s="99"/>
      <c r="R83" s="100"/>
      <c r="S83" s="95"/>
      <c r="T83" s="79"/>
      <c r="U83" s="71"/>
      <c r="V83" s="24"/>
      <c r="W83" s="71"/>
      <c r="X83" s="25"/>
      <c r="Y83" s="32" t="str">
        <f t="shared" si="8"/>
        <v/>
      </c>
      <c r="Z83" s="86" t="str">
        <f>VLOOKUP('Ocultar - Fórmulas'!N66,'Ocultar - Fórmulas'!P:Q,2,FALSE)</f>
        <v>Preenchimento está OK</v>
      </c>
      <c r="AA83" s="91"/>
      <c r="AB83" s="88"/>
      <c r="AC83" s="88"/>
      <c r="AD83" s="88"/>
      <c r="AE83" s="88"/>
      <c r="AF83" s="88"/>
      <c r="AG83" s="88"/>
      <c r="AH83" s="88"/>
      <c r="AI83" s="30" t="str">
        <f t="shared" si="13"/>
        <v/>
      </c>
      <c r="AJ83" s="30" t="str">
        <f t="shared" si="14"/>
        <v/>
      </c>
      <c r="AK83" s="31" t="str">
        <f>IF(AND(OR(AA83&lt;&gt;0,AB83&lt;&gt;0,AC83&lt;&gt;0,AD83&lt;&gt;0,AE83&lt;&gt;0,AF83&lt;&gt;0,AG83&lt;&gt;0,AH83&lt;&gt;0),Q83=""),"Selecione um objetivo antes de preencher o cronograma",'Ocultar - Fórmulas'!BD72)</f>
        <v>Preenchimento está OK</v>
      </c>
      <c r="AL83" s="34"/>
      <c r="CI83" s="34"/>
    </row>
    <row r="84" spans="17:87" s="33" customFormat="1" ht="36.6" hidden="1" customHeight="1" outlineLevel="1" x14ac:dyDescent="0.25">
      <c r="Q84" s="99"/>
      <c r="R84" s="100"/>
      <c r="S84" s="95"/>
      <c r="T84" s="79"/>
      <c r="U84" s="71"/>
      <c r="V84" s="24"/>
      <c r="W84" s="71"/>
      <c r="X84" s="25"/>
      <c r="Y84" s="32" t="str">
        <f t="shared" si="8"/>
        <v/>
      </c>
      <c r="Z84" s="86" t="str">
        <f>VLOOKUP('Ocultar - Fórmulas'!N67,'Ocultar - Fórmulas'!P:Q,2,FALSE)</f>
        <v>Preenchimento está OK</v>
      </c>
      <c r="AA84" s="91"/>
      <c r="AB84" s="88"/>
      <c r="AC84" s="88"/>
      <c r="AD84" s="88"/>
      <c r="AE84" s="88"/>
      <c r="AF84" s="88"/>
      <c r="AG84" s="88"/>
      <c r="AH84" s="88"/>
      <c r="AI84" s="30" t="str">
        <f t="shared" si="13"/>
        <v/>
      </c>
      <c r="AJ84" s="30" t="str">
        <f t="shared" si="14"/>
        <v/>
      </c>
      <c r="AK84" s="31" t="str">
        <f>IF(AND(OR(AA84&lt;&gt;0,AB84&lt;&gt;0,AC84&lt;&gt;0,AD84&lt;&gt;0,AE84&lt;&gt;0,AF84&lt;&gt;0,AG84&lt;&gt;0,AH84&lt;&gt;0),Q84=""),"Selecione um objetivo antes de preencher o cronograma",'Ocultar - Fórmulas'!BD73)</f>
        <v>Preenchimento está OK</v>
      </c>
      <c r="AL84" s="34"/>
      <c r="CI84" s="34"/>
    </row>
    <row r="85" spans="17:87" s="33" customFormat="1" ht="36.6" hidden="1" customHeight="1" outlineLevel="1" x14ac:dyDescent="0.25">
      <c r="Q85" s="99"/>
      <c r="R85" s="100"/>
      <c r="S85" s="95"/>
      <c r="T85" s="79"/>
      <c r="U85" s="71"/>
      <c r="V85" s="24"/>
      <c r="W85" s="71"/>
      <c r="X85" s="25"/>
      <c r="Y85" s="32" t="str">
        <f t="shared" si="8"/>
        <v/>
      </c>
      <c r="Z85" s="86" t="str">
        <f>VLOOKUP('Ocultar - Fórmulas'!N68,'Ocultar - Fórmulas'!P:Q,2,FALSE)</f>
        <v>Preenchimento está OK</v>
      </c>
      <c r="AA85" s="91"/>
      <c r="AB85" s="88"/>
      <c r="AC85" s="88"/>
      <c r="AD85" s="88"/>
      <c r="AE85" s="88"/>
      <c r="AF85" s="88"/>
      <c r="AG85" s="88"/>
      <c r="AH85" s="88"/>
      <c r="AI85" s="30" t="str">
        <f t="shared" si="13"/>
        <v/>
      </c>
      <c r="AJ85" s="30" t="str">
        <f t="shared" si="14"/>
        <v/>
      </c>
      <c r="AK85" s="31" t="str">
        <f>IF(AND(OR(AA85&lt;&gt;0,AB85&lt;&gt;0,AC85&lt;&gt;0,AD85&lt;&gt;0,AE85&lt;&gt;0,AF85&lt;&gt;0,AG85&lt;&gt;0,AH85&lt;&gt;0),Q85=""),"Selecione um objetivo antes de preencher o cronograma",'Ocultar - Fórmulas'!BD74)</f>
        <v>Preenchimento está OK</v>
      </c>
      <c r="AL85" s="34"/>
      <c r="CI85" s="34"/>
    </row>
    <row r="86" spans="17:87" s="33" customFormat="1" ht="36.6" hidden="1" customHeight="1" outlineLevel="1" x14ac:dyDescent="0.25">
      <c r="Q86" s="99"/>
      <c r="R86" s="100"/>
      <c r="S86" s="95"/>
      <c r="T86" s="79"/>
      <c r="U86" s="71"/>
      <c r="V86" s="24"/>
      <c r="W86" s="71"/>
      <c r="X86" s="25"/>
      <c r="Y86" s="32" t="str">
        <f t="shared" si="8"/>
        <v/>
      </c>
      <c r="Z86" s="86" t="str">
        <f>VLOOKUP('Ocultar - Fórmulas'!N69,'Ocultar - Fórmulas'!P:Q,2,FALSE)</f>
        <v>Preenchimento está OK</v>
      </c>
      <c r="AA86" s="91"/>
      <c r="AB86" s="88"/>
      <c r="AC86" s="88"/>
      <c r="AD86" s="88"/>
      <c r="AE86" s="88"/>
      <c r="AF86" s="88"/>
      <c r="AG86" s="88"/>
      <c r="AH86" s="88"/>
      <c r="AI86" s="30" t="str">
        <f t="shared" si="13"/>
        <v/>
      </c>
      <c r="AJ86" s="30" t="str">
        <f t="shared" si="14"/>
        <v/>
      </c>
      <c r="AK86" s="31" t="str">
        <f>IF(AND(OR(AA86&lt;&gt;0,AB86&lt;&gt;0,AC86&lt;&gt;0,AD86&lt;&gt;0,AE86&lt;&gt;0,AF86&lt;&gt;0,AG86&lt;&gt;0,AH86&lt;&gt;0),Q86=""),"Selecione um objetivo antes de preencher o cronograma",'Ocultar - Fórmulas'!BD75)</f>
        <v>Preenchimento está OK</v>
      </c>
      <c r="AL86" s="34"/>
      <c r="CI86" s="34"/>
    </row>
    <row r="87" spans="17:87" s="33" customFormat="1" ht="36.6" hidden="1" customHeight="1" outlineLevel="1" x14ac:dyDescent="0.25">
      <c r="Q87" s="99"/>
      <c r="R87" s="100"/>
      <c r="S87" s="95"/>
      <c r="T87" s="79"/>
      <c r="U87" s="71"/>
      <c r="V87" s="24"/>
      <c r="W87" s="71"/>
      <c r="X87" s="25"/>
      <c r="Y87" s="32" t="str">
        <f t="shared" si="8"/>
        <v/>
      </c>
      <c r="Z87" s="86" t="str">
        <f>VLOOKUP('Ocultar - Fórmulas'!N70,'Ocultar - Fórmulas'!P:Q,2,FALSE)</f>
        <v>Preenchimento está OK</v>
      </c>
      <c r="AA87" s="91"/>
      <c r="AB87" s="88"/>
      <c r="AC87" s="88"/>
      <c r="AD87" s="88"/>
      <c r="AE87" s="88"/>
      <c r="AF87" s="88"/>
      <c r="AG87" s="88"/>
      <c r="AH87" s="88"/>
      <c r="AI87" s="30" t="str">
        <f t="shared" si="13"/>
        <v/>
      </c>
      <c r="AJ87" s="30" t="str">
        <f t="shared" si="14"/>
        <v/>
      </c>
      <c r="AK87" s="31" t="str">
        <f>IF(AND(OR(AA87&lt;&gt;0,AB87&lt;&gt;0,AC87&lt;&gt;0,AD87&lt;&gt;0,AE87&lt;&gt;0,AF87&lt;&gt;0,AG87&lt;&gt;0,AH87&lt;&gt;0),Q87=""),"Selecione um objetivo antes de preencher o cronograma",'Ocultar - Fórmulas'!BD76)</f>
        <v>Preenchimento está OK</v>
      </c>
      <c r="AL87" s="34"/>
      <c r="CI87" s="34"/>
    </row>
    <row r="88" spans="17:87" s="33" customFormat="1" ht="36.6" hidden="1" customHeight="1" outlineLevel="1" x14ac:dyDescent="0.25">
      <c r="Q88" s="99"/>
      <c r="R88" s="100"/>
      <c r="S88" s="95"/>
      <c r="T88" s="79"/>
      <c r="U88" s="71"/>
      <c r="V88" s="24"/>
      <c r="W88" s="71"/>
      <c r="X88" s="25"/>
      <c r="Y88" s="32" t="str">
        <f t="shared" si="8"/>
        <v/>
      </c>
      <c r="Z88" s="86" t="str">
        <f>VLOOKUP('Ocultar - Fórmulas'!N71,'Ocultar - Fórmulas'!P:Q,2,FALSE)</f>
        <v>Preenchimento está OK</v>
      </c>
      <c r="AA88" s="91"/>
      <c r="AB88" s="88"/>
      <c r="AC88" s="88"/>
      <c r="AD88" s="88"/>
      <c r="AE88" s="88"/>
      <c r="AF88" s="88"/>
      <c r="AG88" s="88"/>
      <c r="AH88" s="88"/>
      <c r="AI88" s="30" t="str">
        <f t="shared" si="13"/>
        <v/>
      </c>
      <c r="AJ88" s="30" t="str">
        <f t="shared" si="14"/>
        <v/>
      </c>
      <c r="AK88" s="31" t="str">
        <f>IF(AND(OR(AA88&lt;&gt;0,AB88&lt;&gt;0,AC88&lt;&gt;0,AD88&lt;&gt;0,AE88&lt;&gt;0,AF88&lt;&gt;0,AG88&lt;&gt;0,AH88&lt;&gt;0),Q88=""),"Selecione um objetivo antes de preencher o cronograma",'Ocultar - Fórmulas'!BD77)</f>
        <v>Preenchimento está OK</v>
      </c>
      <c r="AL88" s="34"/>
      <c r="CI88" s="34"/>
    </row>
    <row r="89" spans="17:87" s="33" customFormat="1" ht="36.6" hidden="1" customHeight="1" outlineLevel="1" x14ac:dyDescent="0.25">
      <c r="Q89" s="99"/>
      <c r="R89" s="100"/>
      <c r="S89" s="95"/>
      <c r="T89" s="79"/>
      <c r="U89" s="71"/>
      <c r="V89" s="24"/>
      <c r="W89" s="71"/>
      <c r="X89" s="25"/>
      <c r="Y89" s="32" t="str">
        <f t="shared" si="8"/>
        <v/>
      </c>
      <c r="Z89" s="86" t="str">
        <f>VLOOKUP('Ocultar - Fórmulas'!N72,'Ocultar - Fórmulas'!P:Q,2,FALSE)</f>
        <v>Preenchimento está OK</v>
      </c>
      <c r="AA89" s="91"/>
      <c r="AB89" s="88"/>
      <c r="AC89" s="88"/>
      <c r="AD89" s="88"/>
      <c r="AE89" s="88"/>
      <c r="AF89" s="88"/>
      <c r="AG89" s="88"/>
      <c r="AH89" s="88"/>
      <c r="AI89" s="30" t="str">
        <f t="shared" si="13"/>
        <v/>
      </c>
      <c r="AJ89" s="30" t="str">
        <f t="shared" si="14"/>
        <v/>
      </c>
      <c r="AK89" s="31" t="str">
        <f>IF(AND(OR(AA89&lt;&gt;0,AB89&lt;&gt;0,AC89&lt;&gt;0,AD89&lt;&gt;0,AE89&lt;&gt;0,AF89&lt;&gt;0,AG89&lt;&gt;0,AH89&lt;&gt;0),Q89=""),"Selecione um objetivo antes de preencher o cronograma",'Ocultar - Fórmulas'!BD78)</f>
        <v>Preenchimento está OK</v>
      </c>
      <c r="AL89" s="34"/>
      <c r="CI89" s="34"/>
    </row>
    <row r="90" spans="17:87" s="33" customFormat="1" ht="36.6" hidden="1" customHeight="1" outlineLevel="1" x14ac:dyDescent="0.25">
      <c r="Q90" s="99"/>
      <c r="R90" s="100"/>
      <c r="S90" s="95"/>
      <c r="T90" s="79"/>
      <c r="U90" s="71"/>
      <c r="V90" s="24"/>
      <c r="W90" s="71"/>
      <c r="X90" s="25"/>
      <c r="Y90" s="32" t="str">
        <f t="shared" si="8"/>
        <v/>
      </c>
      <c r="Z90" s="86" t="str">
        <f>VLOOKUP('Ocultar - Fórmulas'!N73,'Ocultar - Fórmulas'!P:Q,2,FALSE)</f>
        <v>Preenchimento está OK</v>
      </c>
      <c r="AA90" s="91"/>
      <c r="AB90" s="88"/>
      <c r="AC90" s="88"/>
      <c r="AD90" s="88"/>
      <c r="AE90" s="88"/>
      <c r="AF90" s="88"/>
      <c r="AG90" s="88"/>
      <c r="AH90" s="88"/>
      <c r="AI90" s="30" t="str">
        <f t="shared" si="13"/>
        <v/>
      </c>
      <c r="AJ90" s="30" t="str">
        <f t="shared" si="14"/>
        <v/>
      </c>
      <c r="AK90" s="31" t="str">
        <f>IF(AND(OR(AA90&lt;&gt;0,AB90&lt;&gt;0,AC90&lt;&gt;0,AD90&lt;&gt;0,AE90&lt;&gt;0,AF90&lt;&gt;0,AG90&lt;&gt;0,AH90&lt;&gt;0),Q90=""),"Selecione um objetivo antes de preencher o cronograma",'Ocultar - Fórmulas'!BD79)</f>
        <v>Preenchimento está OK</v>
      </c>
      <c r="AL90" s="34"/>
      <c r="CI90" s="34"/>
    </row>
    <row r="91" spans="17:87" s="33" customFormat="1" ht="36.6" hidden="1" customHeight="1" outlineLevel="1" x14ac:dyDescent="0.25">
      <c r="Q91" s="99"/>
      <c r="R91" s="100"/>
      <c r="S91" s="95"/>
      <c r="T91" s="79"/>
      <c r="U91" s="71"/>
      <c r="V91" s="24"/>
      <c r="W91" s="71"/>
      <c r="X91" s="25"/>
      <c r="Y91" s="32" t="str">
        <f t="shared" si="8"/>
        <v/>
      </c>
      <c r="Z91" s="86" t="str">
        <f>VLOOKUP('Ocultar - Fórmulas'!N74,'Ocultar - Fórmulas'!P:Q,2,FALSE)</f>
        <v>Preenchimento está OK</v>
      </c>
      <c r="AA91" s="91"/>
      <c r="AB91" s="88"/>
      <c r="AC91" s="88"/>
      <c r="AD91" s="88"/>
      <c r="AE91" s="88"/>
      <c r="AF91" s="88"/>
      <c r="AG91" s="88"/>
      <c r="AH91" s="88"/>
      <c r="AI91" s="30" t="str">
        <f t="shared" si="13"/>
        <v/>
      </c>
      <c r="AJ91" s="30" t="str">
        <f t="shared" si="14"/>
        <v/>
      </c>
      <c r="AK91" s="31" t="str">
        <f>IF(AND(OR(AA91&lt;&gt;0,AB91&lt;&gt;0,AC91&lt;&gt;0,AD91&lt;&gt;0,AE91&lt;&gt;0,AF91&lt;&gt;0,AG91&lt;&gt;0,AH91&lt;&gt;0),Q91=""),"Selecione um objetivo antes de preencher o cronograma",'Ocultar - Fórmulas'!BD80)</f>
        <v>Preenchimento está OK</v>
      </c>
      <c r="AL91" s="34"/>
      <c r="CI91" s="34"/>
    </row>
    <row r="92" spans="17:87" s="33" customFormat="1" ht="36.6" hidden="1" customHeight="1" outlineLevel="1" x14ac:dyDescent="0.25">
      <c r="Q92" s="99"/>
      <c r="R92" s="100"/>
      <c r="S92" s="95"/>
      <c r="T92" s="79"/>
      <c r="U92" s="71"/>
      <c r="V92" s="24"/>
      <c r="W92" s="71"/>
      <c r="X92" s="25"/>
      <c r="Y92" s="32" t="str">
        <f t="shared" si="8"/>
        <v/>
      </c>
      <c r="Z92" s="86" t="str">
        <f>VLOOKUP('Ocultar - Fórmulas'!N75,'Ocultar - Fórmulas'!P:Q,2,FALSE)</f>
        <v>Preenchimento está OK</v>
      </c>
      <c r="AA92" s="91"/>
      <c r="AB92" s="88"/>
      <c r="AC92" s="88"/>
      <c r="AD92" s="88"/>
      <c r="AE92" s="88"/>
      <c r="AF92" s="88"/>
      <c r="AG92" s="88"/>
      <c r="AH92" s="88"/>
      <c r="AI92" s="30" t="str">
        <f t="shared" si="13"/>
        <v/>
      </c>
      <c r="AJ92" s="30" t="str">
        <f t="shared" si="14"/>
        <v/>
      </c>
      <c r="AK92" s="31" t="str">
        <f>IF(AND(OR(AA92&lt;&gt;0,AB92&lt;&gt;0,AC92&lt;&gt;0,AD92&lt;&gt;0,AE92&lt;&gt;0,AF92&lt;&gt;0,AG92&lt;&gt;0,AH92&lt;&gt;0),Q92=""),"Selecione um objetivo antes de preencher o cronograma",'Ocultar - Fórmulas'!BD81)</f>
        <v>Preenchimento está OK</v>
      </c>
      <c r="AL92" s="34"/>
      <c r="CI92" s="34"/>
    </row>
    <row r="93" spans="17:87" s="33" customFormat="1" ht="36.6" hidden="1" customHeight="1" outlineLevel="1" x14ac:dyDescent="0.25">
      <c r="Q93" s="99"/>
      <c r="R93" s="100"/>
      <c r="S93" s="95"/>
      <c r="T93" s="79"/>
      <c r="U93" s="71"/>
      <c r="V93" s="24"/>
      <c r="W93" s="71"/>
      <c r="X93" s="25"/>
      <c r="Y93" s="32" t="str">
        <f t="shared" si="8"/>
        <v/>
      </c>
      <c r="Z93" s="86" t="str">
        <f>VLOOKUP('Ocultar - Fórmulas'!N76,'Ocultar - Fórmulas'!P:Q,2,FALSE)</f>
        <v>Preenchimento está OK</v>
      </c>
      <c r="AA93" s="91"/>
      <c r="AB93" s="88"/>
      <c r="AC93" s="88"/>
      <c r="AD93" s="88"/>
      <c r="AE93" s="88"/>
      <c r="AF93" s="88"/>
      <c r="AG93" s="88"/>
      <c r="AH93" s="88"/>
      <c r="AI93" s="30" t="str">
        <f t="shared" si="13"/>
        <v/>
      </c>
      <c r="AJ93" s="30" t="str">
        <f t="shared" si="14"/>
        <v/>
      </c>
      <c r="AK93" s="31" t="str">
        <f>IF(AND(OR(AA93&lt;&gt;0,AB93&lt;&gt;0,AC93&lt;&gt;0,AD93&lt;&gt;0,AE93&lt;&gt;0,AF93&lt;&gt;0,AG93&lt;&gt;0,AH93&lt;&gt;0),Q93=""),"Selecione um objetivo antes de preencher o cronograma",'Ocultar - Fórmulas'!BD82)</f>
        <v>Preenchimento está OK</v>
      </c>
      <c r="AL93" s="34"/>
      <c r="CI93" s="34"/>
    </row>
    <row r="94" spans="17:87" s="33" customFormat="1" ht="36.6" hidden="1" customHeight="1" outlineLevel="1" x14ac:dyDescent="0.25">
      <c r="Q94" s="99"/>
      <c r="R94" s="100"/>
      <c r="S94" s="95"/>
      <c r="T94" s="79"/>
      <c r="U94" s="71"/>
      <c r="V94" s="24"/>
      <c r="W94" s="71"/>
      <c r="X94" s="25"/>
      <c r="Y94" s="32" t="str">
        <f t="shared" si="8"/>
        <v/>
      </c>
      <c r="Z94" s="86" t="str">
        <f>VLOOKUP('Ocultar - Fórmulas'!N77,'Ocultar - Fórmulas'!P:Q,2,FALSE)</f>
        <v>Preenchimento está OK</v>
      </c>
      <c r="AA94" s="91"/>
      <c r="AB94" s="88"/>
      <c r="AC94" s="88"/>
      <c r="AD94" s="88"/>
      <c r="AE94" s="88"/>
      <c r="AF94" s="88"/>
      <c r="AG94" s="88"/>
      <c r="AH94" s="88"/>
      <c r="AI94" s="30" t="str">
        <f t="shared" si="13"/>
        <v/>
      </c>
      <c r="AJ94" s="30" t="str">
        <f t="shared" si="14"/>
        <v/>
      </c>
      <c r="AK94" s="31" t="str">
        <f>IF(AND(OR(AA94&lt;&gt;0,AB94&lt;&gt;0,AC94&lt;&gt;0,AD94&lt;&gt;0,AE94&lt;&gt;0,AF94&lt;&gt;0,AG94&lt;&gt;0,AH94&lt;&gt;0),Q94=""),"Selecione um objetivo antes de preencher o cronograma",'Ocultar - Fórmulas'!BD83)</f>
        <v>Preenchimento está OK</v>
      </c>
      <c r="AL94" s="34"/>
      <c r="CI94" s="34"/>
    </row>
    <row r="95" spans="17:87" s="33" customFormat="1" ht="36.6" hidden="1" customHeight="1" outlineLevel="1" x14ac:dyDescent="0.25">
      <c r="Q95" s="99"/>
      <c r="R95" s="100"/>
      <c r="S95" s="95"/>
      <c r="T95" s="79"/>
      <c r="U95" s="71"/>
      <c r="V95" s="24"/>
      <c r="W95" s="71"/>
      <c r="X95" s="25"/>
      <c r="Y95" s="32" t="str">
        <f t="shared" si="8"/>
        <v/>
      </c>
      <c r="Z95" s="86" t="str">
        <f>VLOOKUP('Ocultar - Fórmulas'!N78,'Ocultar - Fórmulas'!P:Q,2,FALSE)</f>
        <v>Preenchimento está OK</v>
      </c>
      <c r="AA95" s="91"/>
      <c r="AB95" s="88"/>
      <c r="AC95" s="88"/>
      <c r="AD95" s="88"/>
      <c r="AE95" s="88"/>
      <c r="AF95" s="88"/>
      <c r="AG95" s="88"/>
      <c r="AH95" s="88"/>
      <c r="AI95" s="30" t="str">
        <f t="shared" si="13"/>
        <v/>
      </c>
      <c r="AJ95" s="30" t="str">
        <f t="shared" si="14"/>
        <v/>
      </c>
      <c r="AK95" s="31" t="str">
        <f>IF(AND(OR(AA95&lt;&gt;0,AB95&lt;&gt;0,AC95&lt;&gt;0,AD95&lt;&gt;0,AE95&lt;&gt;0,AF95&lt;&gt;0,AG95&lt;&gt;0,AH95&lt;&gt;0),Q95=""),"Selecione um objetivo antes de preencher o cronograma",'Ocultar - Fórmulas'!BD84)</f>
        <v>Preenchimento está OK</v>
      </c>
      <c r="AL95" s="34"/>
      <c r="CI95" s="34"/>
    </row>
    <row r="96" spans="17:87" s="33" customFormat="1" ht="36.6" hidden="1" customHeight="1" outlineLevel="1" x14ac:dyDescent="0.25">
      <c r="Q96" s="99"/>
      <c r="R96" s="100"/>
      <c r="S96" s="95"/>
      <c r="T96" s="79"/>
      <c r="U96" s="71"/>
      <c r="V96" s="24"/>
      <c r="W96" s="71"/>
      <c r="X96" s="25"/>
      <c r="Y96" s="32" t="str">
        <f t="shared" si="8"/>
        <v/>
      </c>
      <c r="Z96" s="86" t="str">
        <f>VLOOKUP('Ocultar - Fórmulas'!N79,'Ocultar - Fórmulas'!P:Q,2,FALSE)</f>
        <v>Preenchimento está OK</v>
      </c>
      <c r="AA96" s="91"/>
      <c r="AB96" s="88"/>
      <c r="AC96" s="88"/>
      <c r="AD96" s="88"/>
      <c r="AE96" s="88"/>
      <c r="AF96" s="88"/>
      <c r="AG96" s="88"/>
      <c r="AH96" s="88"/>
      <c r="AI96" s="30" t="str">
        <f t="shared" si="13"/>
        <v/>
      </c>
      <c r="AJ96" s="30" t="str">
        <f t="shared" si="14"/>
        <v/>
      </c>
      <c r="AK96" s="31" t="str">
        <f>IF(AND(OR(AA96&lt;&gt;0,AB96&lt;&gt;0,AC96&lt;&gt;0,AD96&lt;&gt;0,AE96&lt;&gt;0,AF96&lt;&gt;0,AG96&lt;&gt;0,AH96&lt;&gt;0),Q96=""),"Selecione um objetivo antes de preencher o cronograma",'Ocultar - Fórmulas'!BD85)</f>
        <v>Preenchimento está OK</v>
      </c>
      <c r="AL96" s="34"/>
      <c r="CI96" s="34"/>
    </row>
    <row r="97" spans="17:87" s="33" customFormat="1" ht="36.6" hidden="1" customHeight="1" outlineLevel="1" x14ac:dyDescent="0.25">
      <c r="Q97" s="99"/>
      <c r="R97" s="100"/>
      <c r="S97" s="95"/>
      <c r="T97" s="79"/>
      <c r="U97" s="71"/>
      <c r="V97" s="24"/>
      <c r="W97" s="71"/>
      <c r="X97" s="25"/>
      <c r="Y97" s="32" t="str">
        <f t="shared" si="8"/>
        <v/>
      </c>
      <c r="Z97" s="86" t="str">
        <f>VLOOKUP('Ocultar - Fórmulas'!N80,'Ocultar - Fórmulas'!P:Q,2,FALSE)</f>
        <v>Preenchimento está OK</v>
      </c>
      <c r="AA97" s="91"/>
      <c r="AB97" s="88"/>
      <c r="AC97" s="88"/>
      <c r="AD97" s="88"/>
      <c r="AE97" s="88"/>
      <c r="AF97" s="88"/>
      <c r="AG97" s="88"/>
      <c r="AH97" s="88"/>
      <c r="AI97" s="30" t="str">
        <f t="shared" si="13"/>
        <v/>
      </c>
      <c r="AJ97" s="30" t="str">
        <f t="shared" si="14"/>
        <v/>
      </c>
      <c r="AK97" s="31" t="str">
        <f>IF(AND(OR(AA97&lt;&gt;0,AB97&lt;&gt;0,AC97&lt;&gt;0,AD97&lt;&gt;0,AE97&lt;&gt;0,AF97&lt;&gt;0,AG97&lt;&gt;0,AH97&lt;&gt;0),Q97=""),"Selecione um objetivo antes de preencher o cronograma",'Ocultar - Fórmulas'!BD86)</f>
        <v>Preenchimento está OK</v>
      </c>
      <c r="AL97" s="34"/>
      <c r="CI97" s="34"/>
    </row>
    <row r="98" spans="17:87" s="33" customFormat="1" ht="36.6" hidden="1" customHeight="1" outlineLevel="1" x14ac:dyDescent="0.25">
      <c r="Q98" s="99"/>
      <c r="R98" s="100"/>
      <c r="S98" s="95"/>
      <c r="T98" s="79"/>
      <c r="U98" s="71"/>
      <c r="V98" s="24"/>
      <c r="W98" s="71"/>
      <c r="X98" s="25"/>
      <c r="Y98" s="32" t="str">
        <f t="shared" si="8"/>
        <v/>
      </c>
      <c r="Z98" s="86" t="str">
        <f>VLOOKUP('Ocultar - Fórmulas'!N81,'Ocultar - Fórmulas'!P:Q,2,FALSE)</f>
        <v>Preenchimento está OK</v>
      </c>
      <c r="AA98" s="91"/>
      <c r="AB98" s="88"/>
      <c r="AC98" s="88"/>
      <c r="AD98" s="88"/>
      <c r="AE98" s="88"/>
      <c r="AF98" s="88"/>
      <c r="AG98" s="88"/>
      <c r="AH98" s="88"/>
      <c r="AI98" s="30" t="str">
        <f t="shared" si="13"/>
        <v/>
      </c>
      <c r="AJ98" s="30" t="str">
        <f t="shared" si="14"/>
        <v/>
      </c>
      <c r="AK98" s="31" t="str">
        <f>IF(AND(OR(AA98&lt;&gt;0,AB98&lt;&gt;0,AC98&lt;&gt;0,AD98&lt;&gt;0,AE98&lt;&gt;0,AF98&lt;&gt;0,AG98&lt;&gt;0,AH98&lt;&gt;0),Q98=""),"Selecione um objetivo antes de preencher o cronograma",'Ocultar - Fórmulas'!BD87)</f>
        <v>Preenchimento está OK</v>
      </c>
      <c r="AL98" s="34"/>
      <c r="CI98" s="34"/>
    </row>
    <row r="99" spans="17:87" s="33" customFormat="1" ht="36.6" hidden="1" customHeight="1" outlineLevel="1" x14ac:dyDescent="0.25">
      <c r="Q99" s="99"/>
      <c r="R99" s="100"/>
      <c r="S99" s="95"/>
      <c r="T99" s="79"/>
      <c r="U99" s="71"/>
      <c r="V99" s="24"/>
      <c r="W99" s="71"/>
      <c r="X99" s="25"/>
      <c r="Y99" s="32" t="str">
        <f t="shared" si="8"/>
        <v/>
      </c>
      <c r="Z99" s="86" t="str">
        <f>VLOOKUP('Ocultar - Fórmulas'!N82,'Ocultar - Fórmulas'!P:Q,2,FALSE)</f>
        <v>Preenchimento está OK</v>
      </c>
      <c r="AA99" s="91"/>
      <c r="AB99" s="88"/>
      <c r="AC99" s="88"/>
      <c r="AD99" s="88"/>
      <c r="AE99" s="88"/>
      <c r="AF99" s="88"/>
      <c r="AG99" s="88"/>
      <c r="AH99" s="88"/>
      <c r="AI99" s="30" t="str">
        <f t="shared" si="13"/>
        <v/>
      </c>
      <c r="AJ99" s="30" t="str">
        <f t="shared" si="14"/>
        <v/>
      </c>
      <c r="AK99" s="31" t="str">
        <f>IF(AND(OR(AA99&lt;&gt;0,AB99&lt;&gt;0,AC99&lt;&gt;0,AD99&lt;&gt;0,AE99&lt;&gt;0,AF99&lt;&gt;0,AG99&lt;&gt;0,AH99&lt;&gt;0),Q99=""),"Selecione um objetivo antes de preencher o cronograma",'Ocultar - Fórmulas'!BD88)</f>
        <v>Preenchimento está OK</v>
      </c>
      <c r="AL99" s="34"/>
      <c r="CI99" s="34"/>
    </row>
    <row r="100" spans="17:87" s="33" customFormat="1" ht="36.6" hidden="1" customHeight="1" outlineLevel="1" x14ac:dyDescent="0.25">
      <c r="Q100" s="99"/>
      <c r="R100" s="100"/>
      <c r="S100" s="95"/>
      <c r="T100" s="79"/>
      <c r="U100" s="71"/>
      <c r="V100" s="24"/>
      <c r="W100" s="71"/>
      <c r="X100" s="25"/>
      <c r="Y100" s="32" t="str">
        <f t="shared" si="8"/>
        <v/>
      </c>
      <c r="Z100" s="86" t="str">
        <f>VLOOKUP('Ocultar - Fórmulas'!N83,'Ocultar - Fórmulas'!P:Q,2,FALSE)</f>
        <v>Preenchimento está OK</v>
      </c>
      <c r="AA100" s="91"/>
      <c r="AB100" s="88"/>
      <c r="AC100" s="88"/>
      <c r="AD100" s="88"/>
      <c r="AE100" s="88"/>
      <c r="AF100" s="88"/>
      <c r="AG100" s="88"/>
      <c r="AH100" s="88"/>
      <c r="AI100" s="30" t="str">
        <f t="shared" si="13"/>
        <v/>
      </c>
      <c r="AJ100" s="30" t="str">
        <f t="shared" si="14"/>
        <v/>
      </c>
      <c r="AK100" s="31" t="str">
        <f>IF(AND(OR(AA100&lt;&gt;0,AB100&lt;&gt;0,AC100&lt;&gt;0,AD100&lt;&gt;0,AE100&lt;&gt;0,AF100&lt;&gt;0,AG100&lt;&gt;0,AH100&lt;&gt;0),Q100=""),"Selecione um objetivo antes de preencher o cronograma",'Ocultar - Fórmulas'!BD89)</f>
        <v>Preenchimento está OK</v>
      </c>
      <c r="AL100" s="34"/>
      <c r="CI100" s="34"/>
    </row>
    <row r="101" spans="17:87" s="33" customFormat="1" ht="36.6" hidden="1" customHeight="1" outlineLevel="1" x14ac:dyDescent="0.25">
      <c r="Q101" s="99"/>
      <c r="R101" s="100"/>
      <c r="S101" s="95"/>
      <c r="T101" s="79"/>
      <c r="U101" s="71"/>
      <c r="V101" s="24"/>
      <c r="W101" s="71"/>
      <c r="X101" s="25"/>
      <c r="Y101" s="32" t="str">
        <f t="shared" si="8"/>
        <v/>
      </c>
      <c r="Z101" s="86" t="str">
        <f>VLOOKUP('Ocultar - Fórmulas'!N84,'Ocultar - Fórmulas'!P:Q,2,FALSE)</f>
        <v>Preenchimento está OK</v>
      </c>
      <c r="AA101" s="91"/>
      <c r="AB101" s="88"/>
      <c r="AC101" s="88"/>
      <c r="AD101" s="88"/>
      <c r="AE101" s="88"/>
      <c r="AF101" s="88"/>
      <c r="AG101" s="88"/>
      <c r="AH101" s="88"/>
      <c r="AI101" s="30" t="str">
        <f t="shared" si="13"/>
        <v/>
      </c>
      <c r="AJ101" s="30" t="str">
        <f t="shared" si="14"/>
        <v/>
      </c>
      <c r="AK101" s="31" t="str">
        <f>IF(AND(OR(AA101&lt;&gt;0,AB101&lt;&gt;0,AC101&lt;&gt;0,AD101&lt;&gt;0,AE101&lt;&gt;0,AF101&lt;&gt;0,AG101&lt;&gt;0,AH101&lt;&gt;0),Q101=""),"Selecione um objetivo antes de preencher o cronograma",'Ocultar - Fórmulas'!BD90)</f>
        <v>Preenchimento está OK</v>
      </c>
      <c r="AL101" s="34"/>
      <c r="CI101" s="34"/>
    </row>
    <row r="102" spans="17:87" s="33" customFormat="1" ht="36.6" hidden="1" customHeight="1" outlineLevel="1" x14ac:dyDescent="0.25">
      <c r="Q102" s="99"/>
      <c r="R102" s="100"/>
      <c r="S102" s="95"/>
      <c r="T102" s="79"/>
      <c r="U102" s="71"/>
      <c r="V102" s="24"/>
      <c r="W102" s="71"/>
      <c r="X102" s="25"/>
      <c r="Y102" s="32" t="str">
        <f t="shared" si="8"/>
        <v/>
      </c>
      <c r="Z102" s="86" t="str">
        <f>VLOOKUP('Ocultar - Fórmulas'!N85,'Ocultar - Fórmulas'!P:Q,2,FALSE)</f>
        <v>Preenchimento está OK</v>
      </c>
      <c r="AA102" s="91"/>
      <c r="AB102" s="88"/>
      <c r="AC102" s="88"/>
      <c r="AD102" s="88"/>
      <c r="AE102" s="88"/>
      <c r="AF102" s="88"/>
      <c r="AG102" s="88"/>
      <c r="AH102" s="88"/>
      <c r="AI102" s="30" t="str">
        <f t="shared" si="13"/>
        <v/>
      </c>
      <c r="AJ102" s="30" t="str">
        <f t="shared" si="14"/>
        <v/>
      </c>
      <c r="AK102" s="31" t="str">
        <f>IF(AND(OR(AA102&lt;&gt;0,AB102&lt;&gt;0,AC102&lt;&gt;0,AD102&lt;&gt;0,AE102&lt;&gt;0,AF102&lt;&gt;0,AG102&lt;&gt;0,AH102&lt;&gt;0),Q102=""),"Selecione um objetivo antes de preencher o cronograma",'Ocultar - Fórmulas'!BD91)</f>
        <v>Preenchimento está OK</v>
      </c>
      <c r="AL102" s="34"/>
      <c r="CI102" s="34"/>
    </row>
    <row r="103" spans="17:87" s="33" customFormat="1" ht="36.6" hidden="1" customHeight="1" outlineLevel="1" x14ac:dyDescent="0.25">
      <c r="Q103" s="99"/>
      <c r="R103" s="100"/>
      <c r="S103" s="95"/>
      <c r="T103" s="79"/>
      <c r="U103" s="71"/>
      <c r="V103" s="24"/>
      <c r="W103" s="71"/>
      <c r="X103" s="25"/>
      <c r="Y103" s="32" t="str">
        <f t="shared" ref="Y103:Y166" si="15">IF(W103*X103=0,"",W103*X103)</f>
        <v/>
      </c>
      <c r="Z103" s="86" t="str">
        <f>VLOOKUP('Ocultar - Fórmulas'!N86,'Ocultar - Fórmulas'!P:Q,2,FALSE)</f>
        <v>Preenchimento está OK</v>
      </c>
      <c r="AA103" s="91"/>
      <c r="AB103" s="88"/>
      <c r="AC103" s="88"/>
      <c r="AD103" s="88"/>
      <c r="AE103" s="88"/>
      <c r="AF103" s="88"/>
      <c r="AG103" s="88"/>
      <c r="AH103" s="88"/>
      <c r="AI103" s="30" t="str">
        <f t="shared" si="13"/>
        <v/>
      </c>
      <c r="AJ103" s="30" t="str">
        <f t="shared" si="14"/>
        <v/>
      </c>
      <c r="AK103" s="31" t="str">
        <f>IF(AND(OR(AA103&lt;&gt;0,AB103&lt;&gt;0,AC103&lt;&gt;0,AD103&lt;&gt;0,AE103&lt;&gt;0,AF103&lt;&gt;0,AG103&lt;&gt;0,AH103&lt;&gt;0),Q103=""),"Selecione um objetivo antes de preencher o cronograma",'Ocultar - Fórmulas'!BD92)</f>
        <v>Preenchimento está OK</v>
      </c>
      <c r="AL103" s="34"/>
      <c r="CI103" s="34"/>
    </row>
    <row r="104" spans="17:87" s="33" customFormat="1" ht="36.6" hidden="1" customHeight="1" outlineLevel="1" x14ac:dyDescent="0.25">
      <c r="Q104" s="99"/>
      <c r="R104" s="100"/>
      <c r="S104" s="95"/>
      <c r="T104" s="79"/>
      <c r="U104" s="71"/>
      <c r="V104" s="24"/>
      <c r="W104" s="71"/>
      <c r="X104" s="25"/>
      <c r="Y104" s="32" t="str">
        <f t="shared" si="15"/>
        <v/>
      </c>
      <c r="Z104" s="86" t="str">
        <f>VLOOKUP('Ocultar - Fórmulas'!N87,'Ocultar - Fórmulas'!P:Q,2,FALSE)</f>
        <v>Preenchimento está OK</v>
      </c>
      <c r="AA104" s="91"/>
      <c r="AB104" s="88"/>
      <c r="AC104" s="88"/>
      <c r="AD104" s="88"/>
      <c r="AE104" s="88"/>
      <c r="AF104" s="88"/>
      <c r="AG104" s="88"/>
      <c r="AH104" s="88"/>
      <c r="AI104" s="30" t="str">
        <f t="shared" si="13"/>
        <v/>
      </c>
      <c r="AJ104" s="30" t="str">
        <f t="shared" si="14"/>
        <v/>
      </c>
      <c r="AK104" s="31" t="str">
        <f>IF(AND(OR(AA104&lt;&gt;0,AB104&lt;&gt;0,AC104&lt;&gt;0,AD104&lt;&gt;0,AE104&lt;&gt;0,AF104&lt;&gt;0,AG104&lt;&gt;0,AH104&lt;&gt;0),Q104=""),"Selecione um objetivo antes de preencher o cronograma",'Ocultar - Fórmulas'!BD93)</f>
        <v>Preenchimento está OK</v>
      </c>
      <c r="AL104" s="34"/>
      <c r="CI104" s="34"/>
    </row>
    <row r="105" spans="17:87" s="33" customFormat="1" ht="36.6" hidden="1" customHeight="1" outlineLevel="1" x14ac:dyDescent="0.25">
      <c r="Q105" s="99"/>
      <c r="R105" s="100"/>
      <c r="S105" s="95"/>
      <c r="T105" s="79"/>
      <c r="U105" s="71"/>
      <c r="V105" s="24"/>
      <c r="W105" s="71"/>
      <c r="X105" s="25"/>
      <c r="Y105" s="32" t="str">
        <f t="shared" si="15"/>
        <v/>
      </c>
      <c r="Z105" s="86" t="str">
        <f>VLOOKUP('Ocultar - Fórmulas'!N88,'Ocultar - Fórmulas'!P:Q,2,FALSE)</f>
        <v>Preenchimento está OK</v>
      </c>
      <c r="AA105" s="91"/>
      <c r="AB105" s="88"/>
      <c r="AC105" s="88"/>
      <c r="AD105" s="88"/>
      <c r="AE105" s="88"/>
      <c r="AF105" s="88"/>
      <c r="AG105" s="88"/>
      <c r="AH105" s="88"/>
      <c r="AI105" s="30" t="str">
        <f t="shared" si="13"/>
        <v/>
      </c>
      <c r="AJ105" s="30" t="str">
        <f t="shared" si="14"/>
        <v/>
      </c>
      <c r="AK105" s="31" t="str">
        <f>IF(AND(OR(AA105&lt;&gt;0,AB105&lt;&gt;0,AC105&lt;&gt;0,AD105&lt;&gt;0,AE105&lt;&gt;0,AF105&lt;&gt;0,AG105&lt;&gt;0,AH105&lt;&gt;0),Q105=""),"Selecione um objetivo antes de preencher o cronograma",'Ocultar - Fórmulas'!BD94)</f>
        <v>Preenchimento está OK</v>
      </c>
      <c r="AL105" s="34"/>
      <c r="CI105" s="34"/>
    </row>
    <row r="106" spans="17:87" s="33" customFormat="1" ht="36.6" hidden="1" customHeight="1" outlineLevel="1" x14ac:dyDescent="0.25">
      <c r="Q106" s="99"/>
      <c r="R106" s="100"/>
      <c r="S106" s="95"/>
      <c r="T106" s="79"/>
      <c r="U106" s="71"/>
      <c r="V106" s="24"/>
      <c r="W106" s="71"/>
      <c r="X106" s="25"/>
      <c r="Y106" s="32" t="str">
        <f t="shared" si="15"/>
        <v/>
      </c>
      <c r="Z106" s="86" t="str">
        <f>VLOOKUP('Ocultar - Fórmulas'!N89,'Ocultar - Fórmulas'!P:Q,2,FALSE)</f>
        <v>Preenchimento está OK</v>
      </c>
      <c r="AA106" s="91"/>
      <c r="AB106" s="88"/>
      <c r="AC106" s="88"/>
      <c r="AD106" s="88"/>
      <c r="AE106" s="88"/>
      <c r="AF106" s="88"/>
      <c r="AG106" s="88"/>
      <c r="AH106" s="88"/>
      <c r="AI106" s="30" t="str">
        <f t="shared" si="13"/>
        <v/>
      </c>
      <c r="AJ106" s="30" t="str">
        <f t="shared" si="14"/>
        <v/>
      </c>
      <c r="AK106" s="31" t="str">
        <f>IF(AND(OR(AA106&lt;&gt;0,AB106&lt;&gt;0,AC106&lt;&gt;0,AD106&lt;&gt;0,AE106&lt;&gt;0,AF106&lt;&gt;0,AG106&lt;&gt;0,AH106&lt;&gt;0),Q106=""),"Selecione um objetivo antes de preencher o cronograma",'Ocultar - Fórmulas'!BD95)</f>
        <v>Preenchimento está OK</v>
      </c>
      <c r="AL106" s="34"/>
      <c r="CI106" s="34"/>
    </row>
    <row r="107" spans="17:87" s="33" customFormat="1" ht="36.6" hidden="1" customHeight="1" outlineLevel="1" x14ac:dyDescent="0.25">
      <c r="Q107" s="99"/>
      <c r="R107" s="100"/>
      <c r="S107" s="95"/>
      <c r="T107" s="79"/>
      <c r="U107" s="71"/>
      <c r="V107" s="24"/>
      <c r="W107" s="71"/>
      <c r="X107" s="25"/>
      <c r="Y107" s="32" t="str">
        <f t="shared" si="15"/>
        <v/>
      </c>
      <c r="Z107" s="86" t="str">
        <f>VLOOKUP('Ocultar - Fórmulas'!N90,'Ocultar - Fórmulas'!P:Q,2,FALSE)</f>
        <v>Preenchimento está OK</v>
      </c>
      <c r="AA107" s="91"/>
      <c r="AB107" s="88"/>
      <c r="AC107" s="88"/>
      <c r="AD107" s="88"/>
      <c r="AE107" s="88"/>
      <c r="AF107" s="88"/>
      <c r="AG107" s="88"/>
      <c r="AH107" s="88"/>
      <c r="AI107" s="30" t="str">
        <f t="shared" si="13"/>
        <v/>
      </c>
      <c r="AJ107" s="30" t="str">
        <f t="shared" si="14"/>
        <v/>
      </c>
      <c r="AK107" s="31" t="str">
        <f>IF(AND(OR(AA107&lt;&gt;0,AB107&lt;&gt;0,AC107&lt;&gt;0,AD107&lt;&gt;0,AE107&lt;&gt;0,AF107&lt;&gt;0,AG107&lt;&gt;0,AH107&lt;&gt;0),Q107=""),"Selecione um objetivo antes de preencher o cronograma",'Ocultar - Fórmulas'!BD96)</f>
        <v>Preenchimento está OK</v>
      </c>
      <c r="AL107" s="34"/>
      <c r="CI107" s="34"/>
    </row>
    <row r="108" spans="17:87" s="33" customFormat="1" ht="36.6" hidden="1" customHeight="1" outlineLevel="1" x14ac:dyDescent="0.25">
      <c r="Q108" s="99"/>
      <c r="R108" s="100"/>
      <c r="S108" s="95"/>
      <c r="T108" s="79"/>
      <c r="U108" s="71"/>
      <c r="V108" s="24"/>
      <c r="W108" s="71"/>
      <c r="X108" s="25"/>
      <c r="Y108" s="32" t="str">
        <f t="shared" si="15"/>
        <v/>
      </c>
      <c r="Z108" s="86" t="str">
        <f>VLOOKUP('Ocultar - Fórmulas'!N91,'Ocultar - Fórmulas'!P:Q,2,FALSE)</f>
        <v>Preenchimento está OK</v>
      </c>
      <c r="AA108" s="91"/>
      <c r="AB108" s="88"/>
      <c r="AC108" s="88"/>
      <c r="AD108" s="88"/>
      <c r="AE108" s="88"/>
      <c r="AF108" s="88"/>
      <c r="AG108" s="88"/>
      <c r="AH108" s="88"/>
      <c r="AI108" s="30" t="str">
        <f t="shared" si="13"/>
        <v/>
      </c>
      <c r="AJ108" s="30" t="str">
        <f t="shared" si="14"/>
        <v/>
      </c>
      <c r="AK108" s="31" t="str">
        <f>IF(AND(OR(AA108&lt;&gt;0,AB108&lt;&gt;0,AC108&lt;&gt;0,AD108&lt;&gt;0,AE108&lt;&gt;0,AF108&lt;&gt;0,AG108&lt;&gt;0,AH108&lt;&gt;0),Q108=""),"Selecione um objetivo antes de preencher o cronograma",'Ocultar - Fórmulas'!BD97)</f>
        <v>Preenchimento está OK</v>
      </c>
      <c r="AL108" s="34"/>
      <c r="CI108" s="34"/>
    </row>
    <row r="109" spans="17:87" s="33" customFormat="1" ht="36.6" hidden="1" customHeight="1" outlineLevel="1" x14ac:dyDescent="0.25">
      <c r="Q109" s="99"/>
      <c r="R109" s="100"/>
      <c r="S109" s="95"/>
      <c r="T109" s="79"/>
      <c r="U109" s="71"/>
      <c r="V109" s="24"/>
      <c r="W109" s="71"/>
      <c r="X109" s="25"/>
      <c r="Y109" s="32" t="str">
        <f t="shared" si="15"/>
        <v/>
      </c>
      <c r="Z109" s="86" t="str">
        <f>VLOOKUP('Ocultar - Fórmulas'!N92,'Ocultar - Fórmulas'!P:Q,2,FALSE)</f>
        <v>Preenchimento está OK</v>
      </c>
      <c r="AA109" s="91"/>
      <c r="AB109" s="88"/>
      <c r="AC109" s="88"/>
      <c r="AD109" s="88"/>
      <c r="AE109" s="88"/>
      <c r="AF109" s="88"/>
      <c r="AG109" s="88"/>
      <c r="AH109" s="88"/>
      <c r="AI109" s="30" t="str">
        <f t="shared" si="13"/>
        <v/>
      </c>
      <c r="AJ109" s="30" t="str">
        <f t="shared" si="14"/>
        <v/>
      </c>
      <c r="AK109" s="31" t="str">
        <f>IF(AND(OR(AA109&lt;&gt;0,AB109&lt;&gt;0,AC109&lt;&gt;0,AD109&lt;&gt;0,AE109&lt;&gt;0,AF109&lt;&gt;0,AG109&lt;&gt;0,AH109&lt;&gt;0),Q109=""),"Selecione um objetivo antes de preencher o cronograma",'Ocultar - Fórmulas'!BD98)</f>
        <v>Preenchimento está OK</v>
      </c>
      <c r="AL109" s="34"/>
      <c r="CI109" s="34"/>
    </row>
    <row r="110" spans="17:87" s="33" customFormat="1" ht="36.6" hidden="1" customHeight="1" outlineLevel="1" x14ac:dyDescent="0.25">
      <c r="Q110" s="99"/>
      <c r="R110" s="100"/>
      <c r="S110" s="95"/>
      <c r="T110" s="79"/>
      <c r="U110" s="71"/>
      <c r="V110" s="24"/>
      <c r="W110" s="71"/>
      <c r="X110" s="25"/>
      <c r="Y110" s="32" t="str">
        <f t="shared" si="15"/>
        <v/>
      </c>
      <c r="Z110" s="86" t="str">
        <f>VLOOKUP('Ocultar - Fórmulas'!N93,'Ocultar - Fórmulas'!P:Q,2,FALSE)</f>
        <v>Preenchimento está OK</v>
      </c>
      <c r="AA110" s="91"/>
      <c r="AB110" s="88"/>
      <c r="AC110" s="88"/>
      <c r="AD110" s="88"/>
      <c r="AE110" s="88"/>
      <c r="AF110" s="88"/>
      <c r="AG110" s="88"/>
      <c r="AH110" s="88"/>
      <c r="AI110" s="30" t="str">
        <f t="shared" si="13"/>
        <v/>
      </c>
      <c r="AJ110" s="30" t="str">
        <f t="shared" si="14"/>
        <v/>
      </c>
      <c r="AK110" s="31" t="str">
        <f>IF(AND(OR(AA110&lt;&gt;0,AB110&lt;&gt;0,AC110&lt;&gt;0,AD110&lt;&gt;0,AE110&lt;&gt;0,AF110&lt;&gt;0,AG110&lt;&gt;0,AH110&lt;&gt;0),Q110=""),"Selecione um objetivo antes de preencher o cronograma",'Ocultar - Fórmulas'!BD99)</f>
        <v>Preenchimento está OK</v>
      </c>
      <c r="AL110" s="34"/>
      <c r="CI110" s="34"/>
    </row>
    <row r="111" spans="17:87" s="33" customFormat="1" ht="36.6" hidden="1" customHeight="1" outlineLevel="1" x14ac:dyDescent="0.25">
      <c r="Q111" s="99"/>
      <c r="R111" s="100"/>
      <c r="S111" s="95"/>
      <c r="T111" s="79"/>
      <c r="U111" s="71"/>
      <c r="V111" s="24"/>
      <c r="W111" s="71"/>
      <c r="X111" s="25"/>
      <c r="Y111" s="32" t="str">
        <f t="shared" si="15"/>
        <v/>
      </c>
      <c r="Z111" s="86" t="str">
        <f>VLOOKUP('Ocultar - Fórmulas'!N94,'Ocultar - Fórmulas'!P:Q,2,FALSE)</f>
        <v>Preenchimento está OK</v>
      </c>
      <c r="AA111" s="91"/>
      <c r="AB111" s="88"/>
      <c r="AC111" s="88"/>
      <c r="AD111" s="88"/>
      <c r="AE111" s="88"/>
      <c r="AF111" s="88"/>
      <c r="AG111" s="88"/>
      <c r="AH111" s="88"/>
      <c r="AI111" s="30" t="str">
        <f t="shared" si="13"/>
        <v/>
      </c>
      <c r="AJ111" s="30" t="str">
        <f t="shared" si="14"/>
        <v/>
      </c>
      <c r="AK111" s="31" t="str">
        <f>IF(AND(OR(AA111&lt;&gt;0,AB111&lt;&gt;0,AC111&lt;&gt;0,AD111&lt;&gt;0,AE111&lt;&gt;0,AF111&lt;&gt;0,AG111&lt;&gt;0,AH111&lt;&gt;0),Q111=""),"Selecione um objetivo antes de preencher o cronograma",'Ocultar - Fórmulas'!BD100)</f>
        <v>Preenchimento está OK</v>
      </c>
      <c r="AL111" s="34"/>
      <c r="CI111" s="34"/>
    </row>
    <row r="112" spans="17:87" s="33" customFormat="1" ht="36.6" hidden="1" customHeight="1" outlineLevel="1" x14ac:dyDescent="0.25">
      <c r="Q112" s="99"/>
      <c r="R112" s="100"/>
      <c r="S112" s="95"/>
      <c r="T112" s="79"/>
      <c r="U112" s="71"/>
      <c r="V112" s="24"/>
      <c r="W112" s="71"/>
      <c r="X112" s="25"/>
      <c r="Y112" s="32" t="str">
        <f t="shared" si="15"/>
        <v/>
      </c>
      <c r="Z112" s="86" t="str">
        <f>VLOOKUP('Ocultar - Fórmulas'!N95,'Ocultar - Fórmulas'!P:Q,2,FALSE)</f>
        <v>Preenchimento está OK</v>
      </c>
      <c r="AA112" s="91"/>
      <c r="AB112" s="88"/>
      <c r="AC112" s="88"/>
      <c r="AD112" s="88"/>
      <c r="AE112" s="88"/>
      <c r="AF112" s="88"/>
      <c r="AG112" s="88"/>
      <c r="AH112" s="88"/>
      <c r="AI112" s="30" t="str">
        <f t="shared" si="13"/>
        <v/>
      </c>
      <c r="AJ112" s="30" t="str">
        <f t="shared" si="14"/>
        <v/>
      </c>
      <c r="AK112" s="31" t="str">
        <f>IF(AND(OR(AA112&lt;&gt;0,AB112&lt;&gt;0,AC112&lt;&gt;0,AD112&lt;&gt;0,AE112&lt;&gt;0,AF112&lt;&gt;0,AG112&lt;&gt;0,AH112&lt;&gt;0),Q112=""),"Selecione um objetivo antes de preencher o cronograma",'Ocultar - Fórmulas'!BD101)</f>
        <v>Preenchimento está OK</v>
      </c>
      <c r="AL112" s="34"/>
      <c r="CI112" s="34"/>
    </row>
    <row r="113" spans="17:87" s="33" customFormat="1" ht="36.6" hidden="1" customHeight="1" outlineLevel="1" x14ac:dyDescent="0.25">
      <c r="Q113" s="99"/>
      <c r="R113" s="100"/>
      <c r="S113" s="95"/>
      <c r="T113" s="79"/>
      <c r="U113" s="71"/>
      <c r="V113" s="24"/>
      <c r="W113" s="71"/>
      <c r="X113" s="25"/>
      <c r="Y113" s="32" t="str">
        <f t="shared" si="15"/>
        <v/>
      </c>
      <c r="Z113" s="86" t="str">
        <f>VLOOKUP('Ocultar - Fórmulas'!N96,'Ocultar - Fórmulas'!P:Q,2,FALSE)</f>
        <v>Preenchimento está OK</v>
      </c>
      <c r="AA113" s="91"/>
      <c r="AB113" s="88"/>
      <c r="AC113" s="88"/>
      <c r="AD113" s="88"/>
      <c r="AE113" s="88"/>
      <c r="AF113" s="88"/>
      <c r="AG113" s="88"/>
      <c r="AH113" s="88"/>
      <c r="AI113" s="30" t="str">
        <f t="shared" si="13"/>
        <v/>
      </c>
      <c r="AJ113" s="30" t="str">
        <f t="shared" si="14"/>
        <v/>
      </c>
      <c r="AK113" s="31" t="str">
        <f>IF(AND(OR(AA113&lt;&gt;0,AB113&lt;&gt;0,AC113&lt;&gt;0,AD113&lt;&gt;0,AE113&lt;&gt;0,AF113&lt;&gt;0,AG113&lt;&gt;0,AH113&lt;&gt;0),Q113=""),"Selecione um objetivo antes de preencher o cronograma",'Ocultar - Fórmulas'!BD102)</f>
        <v>Preenchimento está OK</v>
      </c>
      <c r="AL113" s="34"/>
      <c r="CI113" s="34"/>
    </row>
    <row r="114" spans="17:87" s="33" customFormat="1" ht="36.6" hidden="1" customHeight="1" outlineLevel="1" x14ac:dyDescent="0.25">
      <c r="Q114" s="99"/>
      <c r="R114" s="100"/>
      <c r="S114" s="95"/>
      <c r="T114" s="79"/>
      <c r="U114" s="71"/>
      <c r="V114" s="24"/>
      <c r="W114" s="71"/>
      <c r="X114" s="25"/>
      <c r="Y114" s="32" t="str">
        <f t="shared" si="15"/>
        <v/>
      </c>
      <c r="Z114" s="86" t="str">
        <f>VLOOKUP('Ocultar - Fórmulas'!N97,'Ocultar - Fórmulas'!P:Q,2,FALSE)</f>
        <v>Preenchimento está OK</v>
      </c>
      <c r="AA114" s="91"/>
      <c r="AB114" s="88"/>
      <c r="AC114" s="88"/>
      <c r="AD114" s="88"/>
      <c r="AE114" s="88"/>
      <c r="AF114" s="88"/>
      <c r="AG114" s="88"/>
      <c r="AH114" s="88"/>
      <c r="AI114" s="30" t="str">
        <f t="shared" si="13"/>
        <v/>
      </c>
      <c r="AJ114" s="30" t="str">
        <f t="shared" si="14"/>
        <v/>
      </c>
      <c r="AK114" s="31" t="str">
        <f>IF(AND(OR(AA114&lt;&gt;0,AB114&lt;&gt;0,AC114&lt;&gt;0,AD114&lt;&gt;0,AE114&lt;&gt;0,AF114&lt;&gt;0,AG114&lt;&gt;0,AH114&lt;&gt;0),Q114=""),"Selecione um objetivo antes de preencher o cronograma",'Ocultar - Fórmulas'!BD103)</f>
        <v>Preenchimento está OK</v>
      </c>
      <c r="AL114" s="34"/>
      <c r="CI114" s="34"/>
    </row>
    <row r="115" spans="17:87" s="33" customFormat="1" ht="36.6" hidden="1" customHeight="1" outlineLevel="1" x14ac:dyDescent="0.25">
      <c r="Q115" s="99"/>
      <c r="R115" s="100"/>
      <c r="S115" s="95"/>
      <c r="T115" s="79"/>
      <c r="U115" s="71"/>
      <c r="V115" s="24"/>
      <c r="W115" s="71"/>
      <c r="X115" s="25"/>
      <c r="Y115" s="32" t="str">
        <f t="shared" si="15"/>
        <v/>
      </c>
      <c r="Z115" s="86" t="str">
        <f>VLOOKUP('Ocultar - Fórmulas'!N98,'Ocultar - Fórmulas'!P:Q,2,FALSE)</f>
        <v>Preenchimento está OK</v>
      </c>
      <c r="AA115" s="91"/>
      <c r="AB115" s="88"/>
      <c r="AC115" s="88"/>
      <c r="AD115" s="88"/>
      <c r="AE115" s="88"/>
      <c r="AF115" s="88"/>
      <c r="AG115" s="88"/>
      <c r="AH115" s="88"/>
      <c r="AI115" s="30" t="str">
        <f t="shared" si="13"/>
        <v/>
      </c>
      <c r="AJ115" s="30" t="str">
        <f t="shared" si="14"/>
        <v/>
      </c>
      <c r="AK115" s="31" t="str">
        <f>IF(AND(OR(AA115&lt;&gt;0,AB115&lt;&gt;0,AC115&lt;&gt;0,AD115&lt;&gt;0,AE115&lt;&gt;0,AF115&lt;&gt;0,AG115&lt;&gt;0,AH115&lt;&gt;0),Q115=""),"Selecione um objetivo antes de preencher o cronograma",'Ocultar - Fórmulas'!BD104)</f>
        <v>Preenchimento está OK</v>
      </c>
      <c r="AL115" s="34"/>
      <c r="CI115" s="34"/>
    </row>
    <row r="116" spans="17:87" s="33" customFormat="1" ht="36.6" hidden="1" customHeight="1" outlineLevel="1" x14ac:dyDescent="0.25">
      <c r="Q116" s="99"/>
      <c r="R116" s="100"/>
      <c r="S116" s="95"/>
      <c r="T116" s="79"/>
      <c r="U116" s="71"/>
      <c r="V116" s="24"/>
      <c r="W116" s="71"/>
      <c r="X116" s="25"/>
      <c r="Y116" s="32" t="str">
        <f t="shared" si="15"/>
        <v/>
      </c>
      <c r="Z116" s="86" t="str">
        <f>VLOOKUP('Ocultar - Fórmulas'!N99,'Ocultar - Fórmulas'!P:Q,2,FALSE)</f>
        <v>Preenchimento está OK</v>
      </c>
      <c r="AA116" s="91"/>
      <c r="AB116" s="88"/>
      <c r="AC116" s="88"/>
      <c r="AD116" s="88"/>
      <c r="AE116" s="88"/>
      <c r="AF116" s="88"/>
      <c r="AG116" s="88"/>
      <c r="AH116" s="88"/>
      <c r="AI116" s="30" t="str">
        <f t="shared" si="13"/>
        <v/>
      </c>
      <c r="AJ116" s="30" t="str">
        <f t="shared" si="14"/>
        <v/>
      </c>
      <c r="AK116" s="31" t="str">
        <f>IF(AND(OR(AA116&lt;&gt;0,AB116&lt;&gt;0,AC116&lt;&gt;0,AD116&lt;&gt;0,AE116&lt;&gt;0,AF116&lt;&gt;0,AG116&lt;&gt;0,AH116&lt;&gt;0),Q116=""),"Selecione um objetivo antes de preencher o cronograma",'Ocultar - Fórmulas'!BD105)</f>
        <v>Preenchimento está OK</v>
      </c>
      <c r="AL116" s="34"/>
      <c r="CI116" s="34"/>
    </row>
    <row r="117" spans="17:87" s="33" customFormat="1" ht="36.6" hidden="1" customHeight="1" outlineLevel="1" x14ac:dyDescent="0.25">
      <c r="Q117" s="99"/>
      <c r="R117" s="100"/>
      <c r="S117" s="95"/>
      <c r="T117" s="79"/>
      <c r="U117" s="71"/>
      <c r="V117" s="24"/>
      <c r="W117" s="71"/>
      <c r="X117" s="25"/>
      <c r="Y117" s="32" t="str">
        <f t="shared" si="15"/>
        <v/>
      </c>
      <c r="Z117" s="86" t="str">
        <f>VLOOKUP('Ocultar - Fórmulas'!N100,'Ocultar - Fórmulas'!P:Q,2,FALSE)</f>
        <v>Preenchimento está OK</v>
      </c>
      <c r="AA117" s="91"/>
      <c r="AB117" s="88"/>
      <c r="AC117" s="88"/>
      <c r="AD117" s="88"/>
      <c r="AE117" s="88"/>
      <c r="AF117" s="88"/>
      <c r="AG117" s="88"/>
      <c r="AH117" s="88"/>
      <c r="AI117" s="30" t="str">
        <f t="shared" si="13"/>
        <v/>
      </c>
      <c r="AJ117" s="30" t="str">
        <f t="shared" si="14"/>
        <v/>
      </c>
      <c r="AK117" s="31" t="str">
        <f>IF(AND(OR(AA117&lt;&gt;0,AB117&lt;&gt;0,AC117&lt;&gt;0,AD117&lt;&gt;0,AE117&lt;&gt;0,AF117&lt;&gt;0,AG117&lt;&gt;0,AH117&lt;&gt;0),Q117=""),"Selecione um objetivo antes de preencher o cronograma",'Ocultar - Fórmulas'!BD106)</f>
        <v>Preenchimento está OK</v>
      </c>
      <c r="AL117" s="34"/>
      <c r="CI117" s="34"/>
    </row>
    <row r="118" spans="17:87" s="33" customFormat="1" ht="36.6" hidden="1" customHeight="1" outlineLevel="1" x14ac:dyDescent="0.25">
      <c r="Q118" s="99"/>
      <c r="R118" s="100"/>
      <c r="S118" s="95"/>
      <c r="T118" s="79"/>
      <c r="U118" s="71"/>
      <c r="V118" s="24"/>
      <c r="W118" s="71"/>
      <c r="X118" s="25"/>
      <c r="Y118" s="32" t="str">
        <f t="shared" si="15"/>
        <v/>
      </c>
      <c r="Z118" s="86" t="str">
        <f>VLOOKUP('Ocultar - Fórmulas'!N101,'Ocultar - Fórmulas'!P:Q,2,FALSE)</f>
        <v>Preenchimento está OK</v>
      </c>
      <c r="AA118" s="91"/>
      <c r="AB118" s="88"/>
      <c r="AC118" s="88"/>
      <c r="AD118" s="88"/>
      <c r="AE118" s="88"/>
      <c r="AF118" s="88"/>
      <c r="AG118" s="88"/>
      <c r="AH118" s="88"/>
      <c r="AI118" s="30" t="str">
        <f t="shared" si="13"/>
        <v/>
      </c>
      <c r="AJ118" s="30" t="str">
        <f t="shared" si="14"/>
        <v/>
      </c>
      <c r="AK118" s="31" t="str">
        <f>IF(AND(OR(AA118&lt;&gt;0,AB118&lt;&gt;0,AC118&lt;&gt;0,AD118&lt;&gt;0,AE118&lt;&gt;0,AF118&lt;&gt;0,AG118&lt;&gt;0,AH118&lt;&gt;0),Q118=""),"Selecione um objetivo antes de preencher o cronograma",'Ocultar - Fórmulas'!BD107)</f>
        <v>Preenchimento está OK</v>
      </c>
      <c r="AL118" s="34"/>
      <c r="CI118" s="34"/>
    </row>
    <row r="119" spans="17:87" s="33" customFormat="1" ht="36.6" hidden="1" customHeight="1" outlineLevel="1" x14ac:dyDescent="0.25">
      <c r="Q119" s="99"/>
      <c r="R119" s="100"/>
      <c r="S119" s="95"/>
      <c r="T119" s="79"/>
      <c r="U119" s="71"/>
      <c r="V119" s="24"/>
      <c r="W119" s="71"/>
      <c r="X119" s="25"/>
      <c r="Y119" s="32" t="str">
        <f t="shared" si="15"/>
        <v/>
      </c>
      <c r="Z119" s="86" t="str">
        <f>VLOOKUP('Ocultar - Fórmulas'!N102,'Ocultar - Fórmulas'!P:Q,2,FALSE)</f>
        <v>Preenchimento está OK</v>
      </c>
      <c r="AA119" s="91"/>
      <c r="AB119" s="88"/>
      <c r="AC119" s="88"/>
      <c r="AD119" s="88"/>
      <c r="AE119" s="88"/>
      <c r="AF119" s="88"/>
      <c r="AG119" s="88"/>
      <c r="AH119" s="88"/>
      <c r="AI119" s="30" t="str">
        <f t="shared" si="13"/>
        <v/>
      </c>
      <c r="AJ119" s="30" t="str">
        <f t="shared" si="14"/>
        <v/>
      </c>
      <c r="AK119" s="31" t="str">
        <f>IF(AND(OR(AA119&lt;&gt;0,AB119&lt;&gt;0,AC119&lt;&gt;0,AD119&lt;&gt;0,AE119&lt;&gt;0,AF119&lt;&gt;0,AG119&lt;&gt;0,AH119&lt;&gt;0),Q119=""),"Selecione um objetivo antes de preencher o cronograma",'Ocultar - Fórmulas'!BD108)</f>
        <v>Preenchimento está OK</v>
      </c>
      <c r="AL119" s="34"/>
      <c r="CI119" s="34"/>
    </row>
    <row r="120" spans="17:87" s="33" customFormat="1" ht="36.6" hidden="1" customHeight="1" outlineLevel="1" x14ac:dyDescent="0.25">
      <c r="Q120" s="99"/>
      <c r="R120" s="100"/>
      <c r="S120" s="95"/>
      <c r="T120" s="79"/>
      <c r="U120" s="71"/>
      <c r="V120" s="24"/>
      <c r="W120" s="71"/>
      <c r="X120" s="25"/>
      <c r="Y120" s="32" t="str">
        <f t="shared" si="15"/>
        <v/>
      </c>
      <c r="Z120" s="86" t="str">
        <f>VLOOKUP('Ocultar - Fórmulas'!N103,'Ocultar - Fórmulas'!P:Q,2,FALSE)</f>
        <v>Preenchimento está OK</v>
      </c>
      <c r="AA120" s="91"/>
      <c r="AB120" s="88"/>
      <c r="AC120" s="88"/>
      <c r="AD120" s="88"/>
      <c r="AE120" s="88"/>
      <c r="AF120" s="88"/>
      <c r="AG120" s="88"/>
      <c r="AH120" s="88"/>
      <c r="AI120" s="30" t="str">
        <f t="shared" si="13"/>
        <v/>
      </c>
      <c r="AJ120" s="30" t="str">
        <f t="shared" si="14"/>
        <v/>
      </c>
      <c r="AK120" s="31" t="str">
        <f>IF(AND(OR(AA120&lt;&gt;0,AB120&lt;&gt;0,AC120&lt;&gt;0,AD120&lt;&gt;0,AE120&lt;&gt;0,AF120&lt;&gt;0,AG120&lt;&gt;0,AH120&lt;&gt;0),Q120=""),"Selecione um objetivo antes de preencher o cronograma",'Ocultar - Fórmulas'!BD109)</f>
        <v>Preenchimento está OK</v>
      </c>
      <c r="AL120" s="34"/>
      <c r="CI120" s="34"/>
    </row>
    <row r="121" spans="17:87" s="33" customFormat="1" ht="36.6" hidden="1" customHeight="1" outlineLevel="1" x14ac:dyDescent="0.25">
      <c r="Q121" s="99"/>
      <c r="R121" s="100"/>
      <c r="S121" s="95"/>
      <c r="T121" s="79"/>
      <c r="U121" s="71"/>
      <c r="V121" s="24"/>
      <c r="W121" s="71"/>
      <c r="X121" s="25"/>
      <c r="Y121" s="32" t="str">
        <f t="shared" si="15"/>
        <v/>
      </c>
      <c r="Z121" s="86" t="str">
        <f>VLOOKUP('Ocultar - Fórmulas'!N104,'Ocultar - Fórmulas'!P:Q,2,FALSE)</f>
        <v>Preenchimento está OK</v>
      </c>
      <c r="AA121" s="91"/>
      <c r="AB121" s="88"/>
      <c r="AC121" s="88"/>
      <c r="AD121" s="88"/>
      <c r="AE121" s="88"/>
      <c r="AF121" s="88"/>
      <c r="AG121" s="88"/>
      <c r="AH121" s="88"/>
      <c r="AI121" s="30" t="str">
        <f t="shared" si="13"/>
        <v/>
      </c>
      <c r="AJ121" s="30" t="str">
        <f t="shared" si="14"/>
        <v/>
      </c>
      <c r="AK121" s="31" t="str">
        <f>IF(AND(OR(AA121&lt;&gt;0,AB121&lt;&gt;0,AC121&lt;&gt;0,AD121&lt;&gt;0,AE121&lt;&gt;0,AF121&lt;&gt;0,AG121&lt;&gt;0,AH121&lt;&gt;0),Q121=""),"Selecione um objetivo antes de preencher o cronograma",'Ocultar - Fórmulas'!BD110)</f>
        <v>Preenchimento está OK</v>
      </c>
      <c r="AL121" s="34"/>
      <c r="CI121" s="34"/>
    </row>
    <row r="122" spans="17:87" s="33" customFormat="1" ht="36.6" hidden="1" customHeight="1" outlineLevel="1" x14ac:dyDescent="0.25">
      <c r="Q122" s="99"/>
      <c r="R122" s="100"/>
      <c r="S122" s="95"/>
      <c r="T122" s="79"/>
      <c r="U122" s="71"/>
      <c r="V122" s="24"/>
      <c r="W122" s="71"/>
      <c r="X122" s="25"/>
      <c r="Y122" s="32" t="str">
        <f t="shared" si="15"/>
        <v/>
      </c>
      <c r="Z122" s="86" t="str">
        <f>VLOOKUP('Ocultar - Fórmulas'!N105,'Ocultar - Fórmulas'!P:Q,2,FALSE)</f>
        <v>Preenchimento está OK</v>
      </c>
      <c r="AA122" s="91"/>
      <c r="AB122" s="88"/>
      <c r="AC122" s="88"/>
      <c r="AD122" s="88"/>
      <c r="AE122" s="88"/>
      <c r="AF122" s="88"/>
      <c r="AG122" s="88"/>
      <c r="AH122" s="88"/>
      <c r="AI122" s="30" t="str">
        <f t="shared" si="13"/>
        <v/>
      </c>
      <c r="AJ122" s="30" t="str">
        <f t="shared" si="14"/>
        <v/>
      </c>
      <c r="AK122" s="31" t="str">
        <f>IF(AND(OR(AA122&lt;&gt;0,AB122&lt;&gt;0,AC122&lt;&gt;0,AD122&lt;&gt;0,AE122&lt;&gt;0,AF122&lt;&gt;0,AG122&lt;&gt;0,AH122&lt;&gt;0),Q122=""),"Selecione um objetivo antes de preencher o cronograma",'Ocultar - Fórmulas'!BD111)</f>
        <v>Preenchimento está OK</v>
      </c>
      <c r="AL122" s="34"/>
      <c r="CI122" s="34"/>
    </row>
    <row r="123" spans="17:87" s="33" customFormat="1" ht="36.6" hidden="1" customHeight="1" outlineLevel="1" x14ac:dyDescent="0.25">
      <c r="Q123" s="99"/>
      <c r="R123" s="100"/>
      <c r="S123" s="95"/>
      <c r="T123" s="79"/>
      <c r="U123" s="71"/>
      <c r="V123" s="24"/>
      <c r="W123" s="71"/>
      <c r="X123" s="25"/>
      <c r="Y123" s="32" t="str">
        <f t="shared" si="15"/>
        <v/>
      </c>
      <c r="Z123" s="86" t="str">
        <f>VLOOKUP('Ocultar - Fórmulas'!N106,'Ocultar - Fórmulas'!P:Q,2,FALSE)</f>
        <v>Preenchimento está OK</v>
      </c>
      <c r="AA123" s="91"/>
      <c r="AB123" s="88"/>
      <c r="AC123" s="88"/>
      <c r="AD123" s="88"/>
      <c r="AE123" s="88"/>
      <c r="AF123" s="88"/>
      <c r="AG123" s="88"/>
      <c r="AH123" s="88"/>
      <c r="AI123" s="30" t="str">
        <f t="shared" si="13"/>
        <v/>
      </c>
      <c r="AJ123" s="30" t="str">
        <f t="shared" si="14"/>
        <v/>
      </c>
      <c r="AK123" s="31" t="str">
        <f>IF(AND(OR(AA123&lt;&gt;0,AB123&lt;&gt;0,AC123&lt;&gt;0,AD123&lt;&gt;0,AE123&lt;&gt;0,AF123&lt;&gt;0,AG123&lt;&gt;0,AH123&lt;&gt;0),Q123=""),"Selecione um objetivo antes de preencher o cronograma",'Ocultar - Fórmulas'!BD112)</f>
        <v>Preenchimento está OK</v>
      </c>
      <c r="AL123" s="34"/>
      <c r="CI123" s="34"/>
    </row>
    <row r="124" spans="17:87" s="33" customFormat="1" ht="36.6" hidden="1" customHeight="1" outlineLevel="1" x14ac:dyDescent="0.25">
      <c r="Q124" s="99"/>
      <c r="R124" s="100"/>
      <c r="S124" s="95"/>
      <c r="T124" s="79"/>
      <c r="U124" s="71"/>
      <c r="V124" s="24"/>
      <c r="W124" s="71"/>
      <c r="X124" s="25"/>
      <c r="Y124" s="32" t="str">
        <f t="shared" si="15"/>
        <v/>
      </c>
      <c r="Z124" s="86" t="str">
        <f>VLOOKUP('Ocultar - Fórmulas'!N107,'Ocultar - Fórmulas'!P:Q,2,FALSE)</f>
        <v>Preenchimento está OK</v>
      </c>
      <c r="AA124" s="91"/>
      <c r="AB124" s="88"/>
      <c r="AC124" s="88"/>
      <c r="AD124" s="88"/>
      <c r="AE124" s="88"/>
      <c r="AF124" s="88"/>
      <c r="AG124" s="88"/>
      <c r="AH124" s="88"/>
      <c r="AI124" s="30" t="str">
        <f t="shared" si="13"/>
        <v/>
      </c>
      <c r="AJ124" s="30" t="str">
        <f t="shared" si="14"/>
        <v/>
      </c>
      <c r="AK124" s="31" t="str">
        <f>IF(AND(OR(AA124&lt;&gt;0,AB124&lt;&gt;0,AC124&lt;&gt;0,AD124&lt;&gt;0,AE124&lt;&gt;0,AF124&lt;&gt;0,AG124&lt;&gt;0,AH124&lt;&gt;0),Q124=""),"Selecione um objetivo antes de preencher o cronograma",'Ocultar - Fórmulas'!BD113)</f>
        <v>Preenchimento está OK</v>
      </c>
      <c r="AL124" s="34"/>
      <c r="CI124" s="34"/>
    </row>
    <row r="125" spans="17:87" s="33" customFormat="1" ht="36.6" hidden="1" customHeight="1" outlineLevel="1" x14ac:dyDescent="0.25">
      <c r="Q125" s="99"/>
      <c r="R125" s="100"/>
      <c r="S125" s="95"/>
      <c r="T125" s="79"/>
      <c r="U125" s="71"/>
      <c r="V125" s="24"/>
      <c r="W125" s="71"/>
      <c r="X125" s="25"/>
      <c r="Y125" s="32" t="str">
        <f t="shared" si="15"/>
        <v/>
      </c>
      <c r="Z125" s="86" t="str">
        <f>VLOOKUP('Ocultar - Fórmulas'!N108,'Ocultar - Fórmulas'!P:Q,2,FALSE)</f>
        <v>Preenchimento está OK</v>
      </c>
      <c r="AA125" s="91"/>
      <c r="AB125" s="88"/>
      <c r="AC125" s="88"/>
      <c r="AD125" s="88"/>
      <c r="AE125" s="88"/>
      <c r="AF125" s="88"/>
      <c r="AG125" s="88"/>
      <c r="AH125" s="88"/>
      <c r="AI125" s="30" t="str">
        <f t="shared" si="13"/>
        <v/>
      </c>
      <c r="AJ125" s="30" t="str">
        <f t="shared" si="14"/>
        <v/>
      </c>
      <c r="AK125" s="31" t="str">
        <f>IF(AND(OR(AA125&lt;&gt;0,AB125&lt;&gt;0,AC125&lt;&gt;0,AD125&lt;&gt;0,AE125&lt;&gt;0,AF125&lt;&gt;0,AG125&lt;&gt;0,AH125&lt;&gt;0),Q125=""),"Selecione um objetivo antes de preencher o cronograma",'Ocultar - Fórmulas'!BD114)</f>
        <v>Preenchimento está OK</v>
      </c>
      <c r="AL125" s="34"/>
      <c r="CI125" s="34"/>
    </row>
    <row r="126" spans="17:87" s="33" customFormat="1" ht="36.6" hidden="1" customHeight="1" outlineLevel="1" x14ac:dyDescent="0.25">
      <c r="Q126" s="99"/>
      <c r="R126" s="100"/>
      <c r="S126" s="95"/>
      <c r="T126" s="79"/>
      <c r="U126" s="71"/>
      <c r="V126" s="24"/>
      <c r="W126" s="71"/>
      <c r="X126" s="25"/>
      <c r="Y126" s="32" t="str">
        <f t="shared" si="15"/>
        <v/>
      </c>
      <c r="Z126" s="86" t="str">
        <f>VLOOKUP('Ocultar - Fórmulas'!N109,'Ocultar - Fórmulas'!P:Q,2,FALSE)</f>
        <v>Preenchimento está OK</v>
      </c>
      <c r="AA126" s="91"/>
      <c r="AB126" s="88"/>
      <c r="AC126" s="88"/>
      <c r="AD126" s="88"/>
      <c r="AE126" s="88"/>
      <c r="AF126" s="88"/>
      <c r="AG126" s="88"/>
      <c r="AH126" s="88"/>
      <c r="AI126" s="30" t="str">
        <f t="shared" si="13"/>
        <v/>
      </c>
      <c r="AJ126" s="30" t="str">
        <f t="shared" si="14"/>
        <v/>
      </c>
      <c r="AK126" s="31" t="str">
        <f>IF(AND(OR(AA126&lt;&gt;0,AB126&lt;&gt;0,AC126&lt;&gt;0,AD126&lt;&gt;0,AE126&lt;&gt;0,AF126&lt;&gt;0,AG126&lt;&gt;0,AH126&lt;&gt;0),Q126=""),"Selecione um objetivo antes de preencher o cronograma",'Ocultar - Fórmulas'!BD115)</f>
        <v>Preenchimento está OK</v>
      </c>
      <c r="AL126" s="34"/>
      <c r="CI126" s="34"/>
    </row>
    <row r="127" spans="17:87" s="33" customFormat="1" ht="36.6" hidden="1" customHeight="1" outlineLevel="1" x14ac:dyDescent="0.25">
      <c r="Q127" s="99"/>
      <c r="R127" s="100"/>
      <c r="S127" s="95"/>
      <c r="T127" s="79"/>
      <c r="U127" s="71"/>
      <c r="V127" s="24"/>
      <c r="W127" s="71"/>
      <c r="X127" s="25"/>
      <c r="Y127" s="32" t="str">
        <f t="shared" si="15"/>
        <v/>
      </c>
      <c r="Z127" s="86" t="str">
        <f>VLOOKUP('Ocultar - Fórmulas'!N110,'Ocultar - Fórmulas'!P:Q,2,FALSE)</f>
        <v>Preenchimento está OK</v>
      </c>
      <c r="AA127" s="91"/>
      <c r="AB127" s="88"/>
      <c r="AC127" s="88"/>
      <c r="AD127" s="88"/>
      <c r="AE127" s="88"/>
      <c r="AF127" s="88"/>
      <c r="AG127" s="88"/>
      <c r="AH127" s="88"/>
      <c r="AI127" s="30" t="str">
        <f t="shared" si="13"/>
        <v/>
      </c>
      <c r="AJ127" s="30" t="str">
        <f t="shared" si="14"/>
        <v/>
      </c>
      <c r="AK127" s="31" t="str">
        <f>IF(AND(OR(AA127&lt;&gt;0,AB127&lt;&gt;0,AC127&lt;&gt;0,AD127&lt;&gt;0,AE127&lt;&gt;0,AF127&lt;&gt;0,AG127&lt;&gt;0,AH127&lt;&gt;0),Q127=""),"Selecione um objetivo antes de preencher o cronograma",'Ocultar - Fórmulas'!BD116)</f>
        <v>Preenchimento está OK</v>
      </c>
      <c r="AL127" s="34"/>
      <c r="CI127" s="34"/>
    </row>
    <row r="128" spans="17:87" s="33" customFormat="1" ht="36.6" hidden="1" customHeight="1" outlineLevel="1" x14ac:dyDescent="0.25">
      <c r="Q128" s="99"/>
      <c r="R128" s="100"/>
      <c r="S128" s="95"/>
      <c r="T128" s="79"/>
      <c r="U128" s="71"/>
      <c r="V128" s="24"/>
      <c r="W128" s="71"/>
      <c r="X128" s="25"/>
      <c r="Y128" s="32" t="str">
        <f t="shared" si="15"/>
        <v/>
      </c>
      <c r="Z128" s="86" t="str">
        <f>VLOOKUP('Ocultar - Fórmulas'!N111,'Ocultar - Fórmulas'!P:Q,2,FALSE)</f>
        <v>Preenchimento está OK</v>
      </c>
      <c r="AA128" s="91"/>
      <c r="AB128" s="88"/>
      <c r="AC128" s="88"/>
      <c r="AD128" s="88"/>
      <c r="AE128" s="88"/>
      <c r="AF128" s="88"/>
      <c r="AG128" s="88"/>
      <c r="AH128" s="88"/>
      <c r="AI128" s="30" t="str">
        <f t="shared" si="13"/>
        <v/>
      </c>
      <c r="AJ128" s="30" t="str">
        <f t="shared" si="14"/>
        <v/>
      </c>
      <c r="AK128" s="31" t="str">
        <f>IF(AND(OR(AA128&lt;&gt;0,AB128&lt;&gt;0,AC128&lt;&gt;0,AD128&lt;&gt;0,AE128&lt;&gt;0,AF128&lt;&gt;0,AG128&lt;&gt;0,AH128&lt;&gt;0),Q128=""),"Selecione um objetivo antes de preencher o cronograma",'Ocultar - Fórmulas'!BD117)</f>
        <v>Preenchimento está OK</v>
      </c>
      <c r="AL128" s="34"/>
      <c r="CI128" s="34"/>
    </row>
    <row r="129" spans="17:87" s="33" customFormat="1" ht="36.6" hidden="1" customHeight="1" outlineLevel="1" x14ac:dyDescent="0.25">
      <c r="Q129" s="99"/>
      <c r="R129" s="100"/>
      <c r="S129" s="95"/>
      <c r="T129" s="79"/>
      <c r="U129" s="71"/>
      <c r="V129" s="24"/>
      <c r="W129" s="71"/>
      <c r="X129" s="25"/>
      <c r="Y129" s="32" t="str">
        <f t="shared" si="15"/>
        <v/>
      </c>
      <c r="Z129" s="86" t="str">
        <f>VLOOKUP('Ocultar - Fórmulas'!N112,'Ocultar - Fórmulas'!P:Q,2,FALSE)</f>
        <v>Preenchimento está OK</v>
      </c>
      <c r="AA129" s="91"/>
      <c r="AB129" s="88"/>
      <c r="AC129" s="88"/>
      <c r="AD129" s="88"/>
      <c r="AE129" s="88"/>
      <c r="AF129" s="88"/>
      <c r="AG129" s="88"/>
      <c r="AH129" s="88"/>
      <c r="AI129" s="30" t="str">
        <f t="shared" si="13"/>
        <v/>
      </c>
      <c r="AJ129" s="30" t="str">
        <f t="shared" si="14"/>
        <v/>
      </c>
      <c r="AK129" s="31" t="str">
        <f>IF(AND(OR(AA129&lt;&gt;0,AB129&lt;&gt;0,AC129&lt;&gt;0,AD129&lt;&gt;0,AE129&lt;&gt;0,AF129&lt;&gt;0,AG129&lt;&gt;0,AH129&lt;&gt;0),Q129=""),"Selecione um objetivo antes de preencher o cronograma",'Ocultar - Fórmulas'!BD118)</f>
        <v>Preenchimento está OK</v>
      </c>
      <c r="AL129" s="34"/>
      <c r="CI129" s="34"/>
    </row>
    <row r="130" spans="17:87" s="33" customFormat="1" ht="36.6" hidden="1" customHeight="1" outlineLevel="1" x14ac:dyDescent="0.25">
      <c r="Q130" s="99"/>
      <c r="R130" s="100"/>
      <c r="S130" s="95"/>
      <c r="T130" s="79"/>
      <c r="U130" s="71"/>
      <c r="V130" s="24"/>
      <c r="W130" s="71"/>
      <c r="X130" s="25"/>
      <c r="Y130" s="32" t="str">
        <f t="shared" si="15"/>
        <v/>
      </c>
      <c r="Z130" s="86" t="str">
        <f>VLOOKUP('Ocultar - Fórmulas'!N113,'Ocultar - Fórmulas'!P:Q,2,FALSE)</f>
        <v>Preenchimento está OK</v>
      </c>
      <c r="AA130" s="91"/>
      <c r="AB130" s="88"/>
      <c r="AC130" s="88"/>
      <c r="AD130" s="88"/>
      <c r="AE130" s="88"/>
      <c r="AF130" s="88"/>
      <c r="AG130" s="88"/>
      <c r="AH130" s="88"/>
      <c r="AI130" s="30" t="str">
        <f t="shared" si="13"/>
        <v/>
      </c>
      <c r="AJ130" s="30" t="str">
        <f t="shared" si="14"/>
        <v/>
      </c>
      <c r="AK130" s="31" t="str">
        <f>IF(AND(OR(AA130&lt;&gt;0,AB130&lt;&gt;0,AC130&lt;&gt;0,AD130&lt;&gt;0,AE130&lt;&gt;0,AF130&lt;&gt;0,AG130&lt;&gt;0,AH130&lt;&gt;0),Q130=""),"Selecione um objetivo antes de preencher o cronograma",'Ocultar - Fórmulas'!BD119)</f>
        <v>Preenchimento está OK</v>
      </c>
      <c r="AL130" s="34"/>
      <c r="CI130" s="34"/>
    </row>
    <row r="131" spans="17:87" s="33" customFormat="1" ht="36.6" hidden="1" customHeight="1" outlineLevel="1" x14ac:dyDescent="0.25">
      <c r="Q131" s="99"/>
      <c r="R131" s="100"/>
      <c r="S131" s="95"/>
      <c r="T131" s="79"/>
      <c r="U131" s="71"/>
      <c r="V131" s="24"/>
      <c r="W131" s="71"/>
      <c r="X131" s="25"/>
      <c r="Y131" s="32" t="str">
        <f t="shared" si="15"/>
        <v/>
      </c>
      <c r="Z131" s="86" t="str">
        <f>VLOOKUP('Ocultar - Fórmulas'!N114,'Ocultar - Fórmulas'!P:Q,2,FALSE)</f>
        <v>Preenchimento está OK</v>
      </c>
      <c r="AA131" s="91"/>
      <c r="AB131" s="88"/>
      <c r="AC131" s="88"/>
      <c r="AD131" s="88"/>
      <c r="AE131" s="88"/>
      <c r="AF131" s="88"/>
      <c r="AG131" s="88"/>
      <c r="AH131" s="88"/>
      <c r="AI131" s="30" t="str">
        <f t="shared" ref="AI131:AI194" si="16">IF(U131&lt;&gt;0,SUM(AA131:AH131),"")</f>
        <v/>
      </c>
      <c r="AJ131" s="30" t="str">
        <f t="shared" ref="AJ131:AJ194" si="17">IF(U131&lt;&gt;0,IF(Y131=AI131,"Valores das abas Descrição e Cronograma estão iguais",IF(Y131&gt;AI131,"A linha contém mais recursos em Descrição do que em Cronograma, ajustar",IF(Y131&lt;AI131,"A linha contém mais recursos em Cronogama do que em Descrição, ajustar"))),"")</f>
        <v/>
      </c>
      <c r="AK131" s="31" t="str">
        <f>IF(AND(OR(AA131&lt;&gt;0,AB131&lt;&gt;0,AC131&lt;&gt;0,AD131&lt;&gt;0,AE131&lt;&gt;0,AF131&lt;&gt;0,AG131&lt;&gt;0,AH131&lt;&gt;0),Q131=""),"Selecione um objetivo antes de preencher o cronograma",'Ocultar - Fórmulas'!BD120)</f>
        <v>Preenchimento está OK</v>
      </c>
      <c r="AL131" s="34"/>
      <c r="CI131" s="34"/>
    </row>
    <row r="132" spans="17:87" s="33" customFormat="1" ht="36.6" hidden="1" customHeight="1" outlineLevel="1" x14ac:dyDescent="0.25">
      <c r="Q132" s="99"/>
      <c r="R132" s="100"/>
      <c r="S132" s="95"/>
      <c r="T132" s="79"/>
      <c r="U132" s="71"/>
      <c r="V132" s="24"/>
      <c r="W132" s="71"/>
      <c r="X132" s="25"/>
      <c r="Y132" s="32" t="str">
        <f t="shared" si="15"/>
        <v/>
      </c>
      <c r="Z132" s="86" t="str">
        <f>VLOOKUP('Ocultar - Fórmulas'!N115,'Ocultar - Fórmulas'!P:Q,2,FALSE)</f>
        <v>Preenchimento está OK</v>
      </c>
      <c r="AA132" s="91"/>
      <c r="AB132" s="88"/>
      <c r="AC132" s="88"/>
      <c r="AD132" s="88"/>
      <c r="AE132" s="88"/>
      <c r="AF132" s="88"/>
      <c r="AG132" s="88"/>
      <c r="AH132" s="88"/>
      <c r="AI132" s="30" t="str">
        <f t="shared" si="16"/>
        <v/>
      </c>
      <c r="AJ132" s="30" t="str">
        <f t="shared" si="17"/>
        <v/>
      </c>
      <c r="AK132" s="31" t="str">
        <f>IF(AND(OR(AA132&lt;&gt;0,AB132&lt;&gt;0,AC132&lt;&gt;0,AD132&lt;&gt;0,AE132&lt;&gt;0,AF132&lt;&gt;0,AG132&lt;&gt;0,AH132&lt;&gt;0),Q132=""),"Selecione um objetivo antes de preencher o cronograma",'Ocultar - Fórmulas'!BD121)</f>
        <v>Preenchimento está OK</v>
      </c>
      <c r="AL132" s="34"/>
      <c r="CI132" s="34"/>
    </row>
    <row r="133" spans="17:87" s="33" customFormat="1" ht="36.6" hidden="1" customHeight="1" outlineLevel="1" x14ac:dyDescent="0.25">
      <c r="Q133" s="99"/>
      <c r="R133" s="100"/>
      <c r="S133" s="95"/>
      <c r="T133" s="79"/>
      <c r="U133" s="71"/>
      <c r="V133" s="24"/>
      <c r="W133" s="71"/>
      <c r="X133" s="25"/>
      <c r="Y133" s="32" t="str">
        <f t="shared" si="15"/>
        <v/>
      </c>
      <c r="Z133" s="86" t="str">
        <f>VLOOKUP('Ocultar - Fórmulas'!N116,'Ocultar - Fórmulas'!P:Q,2,FALSE)</f>
        <v>Preenchimento está OK</v>
      </c>
      <c r="AA133" s="91"/>
      <c r="AB133" s="88"/>
      <c r="AC133" s="88"/>
      <c r="AD133" s="88"/>
      <c r="AE133" s="88"/>
      <c r="AF133" s="88"/>
      <c r="AG133" s="88"/>
      <c r="AH133" s="88"/>
      <c r="AI133" s="30" t="str">
        <f t="shared" si="16"/>
        <v/>
      </c>
      <c r="AJ133" s="30" t="str">
        <f t="shared" si="17"/>
        <v/>
      </c>
      <c r="AK133" s="31" t="str">
        <f>IF(AND(OR(AA133&lt;&gt;0,AB133&lt;&gt;0,AC133&lt;&gt;0,AD133&lt;&gt;0,AE133&lt;&gt;0,AF133&lt;&gt;0,AG133&lt;&gt;0,AH133&lt;&gt;0),Q133=""),"Selecione um objetivo antes de preencher o cronograma",'Ocultar - Fórmulas'!BD122)</f>
        <v>Preenchimento está OK</v>
      </c>
      <c r="AL133" s="34"/>
      <c r="CI133" s="34"/>
    </row>
    <row r="134" spans="17:87" s="33" customFormat="1" ht="36.6" hidden="1" customHeight="1" outlineLevel="1" x14ac:dyDescent="0.25">
      <c r="Q134" s="99"/>
      <c r="R134" s="100"/>
      <c r="S134" s="95"/>
      <c r="T134" s="79"/>
      <c r="U134" s="71"/>
      <c r="V134" s="24"/>
      <c r="W134" s="71"/>
      <c r="X134" s="25"/>
      <c r="Y134" s="32" t="str">
        <f t="shared" si="15"/>
        <v/>
      </c>
      <c r="Z134" s="86" t="str">
        <f>VLOOKUP('Ocultar - Fórmulas'!N117,'Ocultar - Fórmulas'!P:Q,2,FALSE)</f>
        <v>Preenchimento está OK</v>
      </c>
      <c r="AA134" s="91"/>
      <c r="AB134" s="88"/>
      <c r="AC134" s="88"/>
      <c r="AD134" s="88"/>
      <c r="AE134" s="88"/>
      <c r="AF134" s="88"/>
      <c r="AG134" s="88"/>
      <c r="AH134" s="88"/>
      <c r="AI134" s="30" t="str">
        <f t="shared" si="16"/>
        <v/>
      </c>
      <c r="AJ134" s="30" t="str">
        <f t="shared" si="17"/>
        <v/>
      </c>
      <c r="AK134" s="31" t="str">
        <f>IF(AND(OR(AA134&lt;&gt;0,AB134&lt;&gt;0,AC134&lt;&gt;0,AD134&lt;&gt;0,AE134&lt;&gt;0,AF134&lt;&gt;0,AG134&lt;&gt;0,AH134&lt;&gt;0),Q134=""),"Selecione um objetivo antes de preencher o cronograma",'Ocultar - Fórmulas'!BD123)</f>
        <v>Preenchimento está OK</v>
      </c>
      <c r="AL134" s="34"/>
      <c r="CI134" s="34"/>
    </row>
    <row r="135" spans="17:87" s="33" customFormat="1" ht="36.6" hidden="1" customHeight="1" outlineLevel="1" x14ac:dyDescent="0.25">
      <c r="Q135" s="99"/>
      <c r="R135" s="100"/>
      <c r="S135" s="95"/>
      <c r="T135" s="79"/>
      <c r="U135" s="71"/>
      <c r="V135" s="24"/>
      <c r="W135" s="71"/>
      <c r="X135" s="25"/>
      <c r="Y135" s="32" t="str">
        <f t="shared" si="15"/>
        <v/>
      </c>
      <c r="Z135" s="86" t="str">
        <f>VLOOKUP('Ocultar - Fórmulas'!N118,'Ocultar - Fórmulas'!P:Q,2,FALSE)</f>
        <v>Preenchimento está OK</v>
      </c>
      <c r="AA135" s="91"/>
      <c r="AB135" s="88"/>
      <c r="AC135" s="88"/>
      <c r="AD135" s="88"/>
      <c r="AE135" s="88"/>
      <c r="AF135" s="88"/>
      <c r="AG135" s="88"/>
      <c r="AH135" s="88"/>
      <c r="AI135" s="30" t="str">
        <f t="shared" si="16"/>
        <v/>
      </c>
      <c r="AJ135" s="30" t="str">
        <f t="shared" si="17"/>
        <v/>
      </c>
      <c r="AK135" s="31" t="str">
        <f>IF(AND(OR(AA135&lt;&gt;0,AB135&lt;&gt;0,AC135&lt;&gt;0,AD135&lt;&gt;0,AE135&lt;&gt;0,AF135&lt;&gt;0,AG135&lt;&gt;0,AH135&lt;&gt;0),Q135=""),"Selecione um objetivo antes de preencher o cronograma",'Ocultar - Fórmulas'!BD124)</f>
        <v>Preenchimento está OK</v>
      </c>
      <c r="AL135" s="34"/>
      <c r="CI135" s="34"/>
    </row>
    <row r="136" spans="17:87" s="33" customFormat="1" ht="36.6" hidden="1" customHeight="1" outlineLevel="1" x14ac:dyDescent="0.25">
      <c r="Q136" s="99"/>
      <c r="R136" s="100"/>
      <c r="S136" s="95"/>
      <c r="T136" s="79"/>
      <c r="U136" s="71"/>
      <c r="V136" s="24"/>
      <c r="W136" s="71"/>
      <c r="X136" s="25"/>
      <c r="Y136" s="32" t="str">
        <f t="shared" si="15"/>
        <v/>
      </c>
      <c r="Z136" s="86" t="str">
        <f>VLOOKUP('Ocultar - Fórmulas'!N119,'Ocultar - Fórmulas'!P:Q,2,FALSE)</f>
        <v>Preenchimento está OK</v>
      </c>
      <c r="AA136" s="91"/>
      <c r="AB136" s="88"/>
      <c r="AC136" s="88"/>
      <c r="AD136" s="88"/>
      <c r="AE136" s="88"/>
      <c r="AF136" s="88"/>
      <c r="AG136" s="88"/>
      <c r="AH136" s="88"/>
      <c r="AI136" s="30" t="str">
        <f t="shared" si="16"/>
        <v/>
      </c>
      <c r="AJ136" s="30" t="str">
        <f t="shared" si="17"/>
        <v/>
      </c>
      <c r="AK136" s="31" t="str">
        <f>IF(AND(OR(AA136&lt;&gt;0,AB136&lt;&gt;0,AC136&lt;&gt;0,AD136&lt;&gt;0,AE136&lt;&gt;0,AF136&lt;&gt;0,AG136&lt;&gt;0,AH136&lt;&gt;0),Q136=""),"Selecione um objetivo antes de preencher o cronograma",'Ocultar - Fórmulas'!BD125)</f>
        <v>Preenchimento está OK</v>
      </c>
      <c r="AL136" s="34"/>
      <c r="CI136" s="34"/>
    </row>
    <row r="137" spans="17:87" s="33" customFormat="1" ht="36.6" hidden="1" customHeight="1" outlineLevel="1" x14ac:dyDescent="0.25">
      <c r="Q137" s="99"/>
      <c r="R137" s="100"/>
      <c r="S137" s="95"/>
      <c r="T137" s="79"/>
      <c r="U137" s="71"/>
      <c r="V137" s="24"/>
      <c r="W137" s="71"/>
      <c r="X137" s="25"/>
      <c r="Y137" s="32" t="str">
        <f t="shared" si="15"/>
        <v/>
      </c>
      <c r="Z137" s="86" t="str">
        <f>VLOOKUP('Ocultar - Fórmulas'!N120,'Ocultar - Fórmulas'!P:Q,2,FALSE)</f>
        <v>Preenchimento está OK</v>
      </c>
      <c r="AA137" s="91"/>
      <c r="AB137" s="88"/>
      <c r="AC137" s="88"/>
      <c r="AD137" s="88"/>
      <c r="AE137" s="88"/>
      <c r="AF137" s="88"/>
      <c r="AG137" s="88"/>
      <c r="AH137" s="88"/>
      <c r="AI137" s="30" t="str">
        <f t="shared" si="16"/>
        <v/>
      </c>
      <c r="AJ137" s="30" t="str">
        <f t="shared" si="17"/>
        <v/>
      </c>
      <c r="AK137" s="31" t="str">
        <f>IF(AND(OR(AA137&lt;&gt;0,AB137&lt;&gt;0,AC137&lt;&gt;0,AD137&lt;&gt;0,AE137&lt;&gt;0,AF137&lt;&gt;0,AG137&lt;&gt;0,AH137&lt;&gt;0),Q137=""),"Selecione um objetivo antes de preencher o cronograma",'Ocultar - Fórmulas'!BD126)</f>
        <v>Preenchimento está OK</v>
      </c>
      <c r="AL137" s="34"/>
      <c r="CI137" s="34"/>
    </row>
    <row r="138" spans="17:87" s="33" customFormat="1" ht="36.6" hidden="1" customHeight="1" outlineLevel="1" x14ac:dyDescent="0.25">
      <c r="Q138" s="99"/>
      <c r="R138" s="100"/>
      <c r="S138" s="95"/>
      <c r="T138" s="79"/>
      <c r="U138" s="71"/>
      <c r="V138" s="24"/>
      <c r="W138" s="71"/>
      <c r="X138" s="25"/>
      <c r="Y138" s="32" t="str">
        <f t="shared" si="15"/>
        <v/>
      </c>
      <c r="Z138" s="86" t="str">
        <f>VLOOKUP('Ocultar - Fórmulas'!N121,'Ocultar - Fórmulas'!P:Q,2,FALSE)</f>
        <v>Preenchimento está OK</v>
      </c>
      <c r="AA138" s="91"/>
      <c r="AB138" s="88"/>
      <c r="AC138" s="88"/>
      <c r="AD138" s="88"/>
      <c r="AE138" s="88"/>
      <c r="AF138" s="88"/>
      <c r="AG138" s="88"/>
      <c r="AH138" s="88"/>
      <c r="AI138" s="30" t="str">
        <f t="shared" si="16"/>
        <v/>
      </c>
      <c r="AJ138" s="30" t="str">
        <f t="shared" si="17"/>
        <v/>
      </c>
      <c r="AK138" s="31" t="str">
        <f>IF(AND(OR(AA138&lt;&gt;0,AB138&lt;&gt;0,AC138&lt;&gt;0,AD138&lt;&gt;0,AE138&lt;&gt;0,AF138&lt;&gt;0,AG138&lt;&gt;0,AH138&lt;&gt;0),Q138=""),"Selecione um objetivo antes de preencher o cronograma",'Ocultar - Fórmulas'!BD127)</f>
        <v>Preenchimento está OK</v>
      </c>
      <c r="AL138" s="34"/>
      <c r="CI138" s="34"/>
    </row>
    <row r="139" spans="17:87" s="33" customFormat="1" ht="36.6" hidden="1" customHeight="1" outlineLevel="1" x14ac:dyDescent="0.25">
      <c r="Q139" s="99"/>
      <c r="R139" s="100"/>
      <c r="S139" s="95"/>
      <c r="T139" s="79"/>
      <c r="U139" s="71"/>
      <c r="V139" s="24"/>
      <c r="W139" s="71"/>
      <c r="X139" s="25"/>
      <c r="Y139" s="32" t="str">
        <f t="shared" si="15"/>
        <v/>
      </c>
      <c r="Z139" s="86" t="str">
        <f>VLOOKUP('Ocultar - Fórmulas'!N122,'Ocultar - Fórmulas'!P:Q,2,FALSE)</f>
        <v>Preenchimento está OK</v>
      </c>
      <c r="AA139" s="91"/>
      <c r="AB139" s="88"/>
      <c r="AC139" s="88"/>
      <c r="AD139" s="88"/>
      <c r="AE139" s="88"/>
      <c r="AF139" s="88"/>
      <c r="AG139" s="88"/>
      <c r="AH139" s="88"/>
      <c r="AI139" s="30" t="str">
        <f t="shared" si="16"/>
        <v/>
      </c>
      <c r="AJ139" s="30" t="str">
        <f t="shared" si="17"/>
        <v/>
      </c>
      <c r="AK139" s="31" t="str">
        <f>IF(AND(OR(AA139&lt;&gt;0,AB139&lt;&gt;0,AC139&lt;&gt;0,AD139&lt;&gt;0,AE139&lt;&gt;0,AF139&lt;&gt;0,AG139&lt;&gt;0,AH139&lt;&gt;0),Q139=""),"Selecione um objetivo antes de preencher o cronograma",'Ocultar - Fórmulas'!BD128)</f>
        <v>Preenchimento está OK</v>
      </c>
      <c r="AL139" s="34"/>
      <c r="CI139" s="34"/>
    </row>
    <row r="140" spans="17:87" s="33" customFormat="1" ht="36.6" hidden="1" customHeight="1" outlineLevel="1" x14ac:dyDescent="0.25">
      <c r="Q140" s="99"/>
      <c r="R140" s="100"/>
      <c r="S140" s="95"/>
      <c r="T140" s="79"/>
      <c r="U140" s="71"/>
      <c r="V140" s="24"/>
      <c r="W140" s="71"/>
      <c r="X140" s="25"/>
      <c r="Y140" s="32" t="str">
        <f t="shared" si="15"/>
        <v/>
      </c>
      <c r="Z140" s="86" t="str">
        <f>VLOOKUP('Ocultar - Fórmulas'!N123,'Ocultar - Fórmulas'!P:Q,2,FALSE)</f>
        <v>Preenchimento está OK</v>
      </c>
      <c r="AA140" s="91"/>
      <c r="AB140" s="88"/>
      <c r="AC140" s="88"/>
      <c r="AD140" s="88"/>
      <c r="AE140" s="88"/>
      <c r="AF140" s="88"/>
      <c r="AG140" s="88"/>
      <c r="AH140" s="88"/>
      <c r="AI140" s="30" t="str">
        <f t="shared" si="16"/>
        <v/>
      </c>
      <c r="AJ140" s="30" t="str">
        <f t="shared" si="17"/>
        <v/>
      </c>
      <c r="AK140" s="31" t="str">
        <f>IF(AND(OR(AA140&lt;&gt;0,AB140&lt;&gt;0,AC140&lt;&gt;0,AD140&lt;&gt;0,AE140&lt;&gt;0,AF140&lt;&gt;0,AG140&lt;&gt;0,AH140&lt;&gt;0),Q140=""),"Selecione um objetivo antes de preencher o cronograma",'Ocultar - Fórmulas'!BD129)</f>
        <v>Preenchimento está OK</v>
      </c>
      <c r="AL140" s="34"/>
      <c r="CI140" s="34"/>
    </row>
    <row r="141" spans="17:87" s="33" customFormat="1" ht="36.6" hidden="1" customHeight="1" outlineLevel="1" x14ac:dyDescent="0.25">
      <c r="Q141" s="99"/>
      <c r="R141" s="100"/>
      <c r="S141" s="95"/>
      <c r="T141" s="79"/>
      <c r="U141" s="71"/>
      <c r="V141" s="24"/>
      <c r="W141" s="71"/>
      <c r="X141" s="25"/>
      <c r="Y141" s="32" t="str">
        <f t="shared" si="15"/>
        <v/>
      </c>
      <c r="Z141" s="86" t="str">
        <f>VLOOKUP('Ocultar - Fórmulas'!N124,'Ocultar - Fórmulas'!P:Q,2,FALSE)</f>
        <v>Preenchimento está OK</v>
      </c>
      <c r="AA141" s="91"/>
      <c r="AB141" s="88"/>
      <c r="AC141" s="88"/>
      <c r="AD141" s="88"/>
      <c r="AE141" s="88"/>
      <c r="AF141" s="88"/>
      <c r="AG141" s="88"/>
      <c r="AH141" s="88"/>
      <c r="AI141" s="30" t="str">
        <f t="shared" si="16"/>
        <v/>
      </c>
      <c r="AJ141" s="30" t="str">
        <f t="shared" si="17"/>
        <v/>
      </c>
      <c r="AK141" s="31" t="str">
        <f>IF(AND(OR(AA141&lt;&gt;0,AB141&lt;&gt;0,AC141&lt;&gt;0,AD141&lt;&gt;0,AE141&lt;&gt;0,AF141&lt;&gt;0,AG141&lt;&gt;0,AH141&lt;&gt;0),Q141=""),"Selecione um objetivo antes de preencher o cronograma",'Ocultar - Fórmulas'!BD130)</f>
        <v>Preenchimento está OK</v>
      </c>
      <c r="AL141" s="34"/>
      <c r="CI141" s="34"/>
    </row>
    <row r="142" spans="17:87" s="33" customFormat="1" ht="36.6" hidden="1" customHeight="1" outlineLevel="1" x14ac:dyDescent="0.25">
      <c r="Q142" s="99"/>
      <c r="R142" s="100"/>
      <c r="S142" s="95"/>
      <c r="T142" s="79"/>
      <c r="U142" s="71"/>
      <c r="V142" s="24"/>
      <c r="W142" s="71"/>
      <c r="X142" s="25"/>
      <c r="Y142" s="32" t="str">
        <f t="shared" si="15"/>
        <v/>
      </c>
      <c r="Z142" s="86" t="str">
        <f>VLOOKUP('Ocultar - Fórmulas'!N125,'Ocultar - Fórmulas'!P:Q,2,FALSE)</f>
        <v>Preenchimento está OK</v>
      </c>
      <c r="AA142" s="91"/>
      <c r="AB142" s="88"/>
      <c r="AC142" s="88"/>
      <c r="AD142" s="88"/>
      <c r="AE142" s="88"/>
      <c r="AF142" s="88"/>
      <c r="AG142" s="88"/>
      <c r="AH142" s="88"/>
      <c r="AI142" s="30" t="str">
        <f t="shared" si="16"/>
        <v/>
      </c>
      <c r="AJ142" s="30" t="str">
        <f t="shared" si="17"/>
        <v/>
      </c>
      <c r="AK142" s="31" t="str">
        <f>IF(AND(OR(AA142&lt;&gt;0,AB142&lt;&gt;0,AC142&lt;&gt;0,AD142&lt;&gt;0,AE142&lt;&gt;0,AF142&lt;&gt;0,AG142&lt;&gt;0,AH142&lt;&gt;0),Q142=""),"Selecione um objetivo antes de preencher o cronograma",'Ocultar - Fórmulas'!BD131)</f>
        <v>Preenchimento está OK</v>
      </c>
      <c r="AL142" s="34"/>
      <c r="CI142" s="34"/>
    </row>
    <row r="143" spans="17:87" s="33" customFormat="1" ht="36.6" hidden="1" customHeight="1" outlineLevel="1" x14ac:dyDescent="0.25">
      <c r="Q143" s="99"/>
      <c r="R143" s="100"/>
      <c r="S143" s="95"/>
      <c r="T143" s="79"/>
      <c r="U143" s="71"/>
      <c r="V143" s="24"/>
      <c r="W143" s="71"/>
      <c r="X143" s="25"/>
      <c r="Y143" s="32" t="str">
        <f t="shared" si="15"/>
        <v/>
      </c>
      <c r="Z143" s="86" t="str">
        <f>VLOOKUP('Ocultar - Fórmulas'!N126,'Ocultar - Fórmulas'!P:Q,2,FALSE)</f>
        <v>Preenchimento está OK</v>
      </c>
      <c r="AA143" s="91"/>
      <c r="AB143" s="88"/>
      <c r="AC143" s="88"/>
      <c r="AD143" s="88"/>
      <c r="AE143" s="88"/>
      <c r="AF143" s="88"/>
      <c r="AG143" s="88"/>
      <c r="AH143" s="88"/>
      <c r="AI143" s="30" t="str">
        <f t="shared" si="16"/>
        <v/>
      </c>
      <c r="AJ143" s="30" t="str">
        <f t="shared" si="17"/>
        <v/>
      </c>
      <c r="AK143" s="31" t="str">
        <f>IF(AND(OR(AA143&lt;&gt;0,AB143&lt;&gt;0,AC143&lt;&gt;0,AD143&lt;&gt;0,AE143&lt;&gt;0,AF143&lt;&gt;0,AG143&lt;&gt;0,AH143&lt;&gt;0),Q143=""),"Selecione um objetivo antes de preencher o cronograma",'Ocultar - Fórmulas'!BD132)</f>
        <v>Preenchimento está OK</v>
      </c>
      <c r="AL143" s="34"/>
      <c r="CI143" s="34"/>
    </row>
    <row r="144" spans="17:87" s="33" customFormat="1" ht="36.6" hidden="1" customHeight="1" outlineLevel="1" x14ac:dyDescent="0.25">
      <c r="Q144" s="99"/>
      <c r="R144" s="100"/>
      <c r="S144" s="95"/>
      <c r="T144" s="79"/>
      <c r="U144" s="71"/>
      <c r="V144" s="24"/>
      <c r="W144" s="71"/>
      <c r="X144" s="25"/>
      <c r="Y144" s="32" t="str">
        <f t="shared" si="15"/>
        <v/>
      </c>
      <c r="Z144" s="86" t="str">
        <f>VLOOKUP('Ocultar - Fórmulas'!N127,'Ocultar - Fórmulas'!P:Q,2,FALSE)</f>
        <v>Preenchimento está OK</v>
      </c>
      <c r="AA144" s="91"/>
      <c r="AB144" s="88"/>
      <c r="AC144" s="88"/>
      <c r="AD144" s="88"/>
      <c r="AE144" s="88"/>
      <c r="AF144" s="88"/>
      <c r="AG144" s="88"/>
      <c r="AH144" s="88"/>
      <c r="AI144" s="30" t="str">
        <f t="shared" si="16"/>
        <v/>
      </c>
      <c r="AJ144" s="30" t="str">
        <f t="shared" si="17"/>
        <v/>
      </c>
      <c r="AK144" s="31" t="str">
        <f>IF(AND(OR(AA144&lt;&gt;0,AB144&lt;&gt;0,AC144&lt;&gt;0,AD144&lt;&gt;0,AE144&lt;&gt;0,AF144&lt;&gt;0,AG144&lt;&gt;0,AH144&lt;&gt;0),Q144=""),"Selecione um objetivo antes de preencher o cronograma",'Ocultar - Fórmulas'!BD133)</f>
        <v>Preenchimento está OK</v>
      </c>
      <c r="AL144" s="34"/>
      <c r="CI144" s="34"/>
    </row>
    <row r="145" spans="17:87" s="33" customFormat="1" ht="36.6" hidden="1" customHeight="1" outlineLevel="1" x14ac:dyDescent="0.25">
      <c r="Q145" s="99"/>
      <c r="R145" s="100"/>
      <c r="S145" s="95"/>
      <c r="T145" s="79"/>
      <c r="U145" s="71"/>
      <c r="V145" s="24"/>
      <c r="W145" s="71"/>
      <c r="X145" s="25"/>
      <c r="Y145" s="32" t="str">
        <f t="shared" si="15"/>
        <v/>
      </c>
      <c r="Z145" s="86" t="str">
        <f>VLOOKUP('Ocultar - Fórmulas'!N128,'Ocultar - Fórmulas'!P:Q,2,FALSE)</f>
        <v>Preenchimento está OK</v>
      </c>
      <c r="AA145" s="91"/>
      <c r="AB145" s="88"/>
      <c r="AC145" s="88"/>
      <c r="AD145" s="88"/>
      <c r="AE145" s="88"/>
      <c r="AF145" s="88"/>
      <c r="AG145" s="88"/>
      <c r="AH145" s="88"/>
      <c r="AI145" s="30" t="str">
        <f t="shared" si="16"/>
        <v/>
      </c>
      <c r="AJ145" s="30" t="str">
        <f t="shared" si="17"/>
        <v/>
      </c>
      <c r="AK145" s="31" t="str">
        <f>IF(AND(OR(AA145&lt;&gt;0,AB145&lt;&gt;0,AC145&lt;&gt;0,AD145&lt;&gt;0,AE145&lt;&gt;0,AF145&lt;&gt;0,AG145&lt;&gt;0,AH145&lt;&gt;0),Q145=""),"Selecione um objetivo antes de preencher o cronograma",'Ocultar - Fórmulas'!BD134)</f>
        <v>Preenchimento está OK</v>
      </c>
      <c r="AL145" s="34"/>
      <c r="CI145" s="34"/>
    </row>
    <row r="146" spans="17:87" s="33" customFormat="1" ht="36.6" hidden="1" customHeight="1" outlineLevel="1" x14ac:dyDescent="0.25">
      <c r="Q146" s="99"/>
      <c r="R146" s="100"/>
      <c r="S146" s="95"/>
      <c r="T146" s="79"/>
      <c r="U146" s="71"/>
      <c r="V146" s="24"/>
      <c r="W146" s="71"/>
      <c r="X146" s="25"/>
      <c r="Y146" s="32" t="str">
        <f t="shared" si="15"/>
        <v/>
      </c>
      <c r="Z146" s="86" t="str">
        <f>VLOOKUP('Ocultar - Fórmulas'!N129,'Ocultar - Fórmulas'!P:Q,2,FALSE)</f>
        <v>Preenchimento está OK</v>
      </c>
      <c r="AA146" s="91"/>
      <c r="AB146" s="88"/>
      <c r="AC146" s="88"/>
      <c r="AD146" s="88"/>
      <c r="AE146" s="88"/>
      <c r="AF146" s="88"/>
      <c r="AG146" s="88"/>
      <c r="AH146" s="88"/>
      <c r="AI146" s="30" t="str">
        <f t="shared" si="16"/>
        <v/>
      </c>
      <c r="AJ146" s="30" t="str">
        <f t="shared" si="17"/>
        <v/>
      </c>
      <c r="AK146" s="31" t="str">
        <f>IF(AND(OR(AA146&lt;&gt;0,AB146&lt;&gt;0,AC146&lt;&gt;0,AD146&lt;&gt;0,AE146&lt;&gt;0,AF146&lt;&gt;0,AG146&lt;&gt;0,AH146&lt;&gt;0),Q146=""),"Selecione um objetivo antes de preencher o cronograma",'Ocultar - Fórmulas'!BD135)</f>
        <v>Preenchimento está OK</v>
      </c>
      <c r="AL146" s="34"/>
      <c r="CI146" s="34"/>
    </row>
    <row r="147" spans="17:87" s="33" customFormat="1" ht="36.6" hidden="1" customHeight="1" outlineLevel="1" x14ac:dyDescent="0.25">
      <c r="Q147" s="99"/>
      <c r="R147" s="100"/>
      <c r="S147" s="95"/>
      <c r="T147" s="79"/>
      <c r="U147" s="71"/>
      <c r="V147" s="24"/>
      <c r="W147" s="71"/>
      <c r="X147" s="25"/>
      <c r="Y147" s="32" t="str">
        <f t="shared" si="15"/>
        <v/>
      </c>
      <c r="Z147" s="86" t="str">
        <f>VLOOKUP('Ocultar - Fórmulas'!N130,'Ocultar - Fórmulas'!P:Q,2,FALSE)</f>
        <v>Preenchimento está OK</v>
      </c>
      <c r="AA147" s="91"/>
      <c r="AB147" s="88"/>
      <c r="AC147" s="88"/>
      <c r="AD147" s="88"/>
      <c r="AE147" s="88"/>
      <c r="AF147" s="88"/>
      <c r="AG147" s="88"/>
      <c r="AH147" s="88"/>
      <c r="AI147" s="30" t="str">
        <f t="shared" si="16"/>
        <v/>
      </c>
      <c r="AJ147" s="30" t="str">
        <f t="shared" si="17"/>
        <v/>
      </c>
      <c r="AK147" s="31" t="str">
        <f>IF(AND(OR(AA147&lt;&gt;0,AB147&lt;&gt;0,AC147&lt;&gt;0,AD147&lt;&gt;0,AE147&lt;&gt;0,AF147&lt;&gt;0,AG147&lt;&gt;0,AH147&lt;&gt;0),Q147=""),"Selecione um objetivo antes de preencher o cronograma",'Ocultar - Fórmulas'!BD136)</f>
        <v>Preenchimento está OK</v>
      </c>
      <c r="AL147" s="34"/>
      <c r="CI147" s="34"/>
    </row>
    <row r="148" spans="17:87" s="33" customFormat="1" ht="36.6" hidden="1" customHeight="1" outlineLevel="1" x14ac:dyDescent="0.25">
      <c r="Q148" s="99"/>
      <c r="R148" s="100"/>
      <c r="S148" s="95"/>
      <c r="T148" s="79"/>
      <c r="U148" s="71"/>
      <c r="V148" s="24"/>
      <c r="W148" s="71"/>
      <c r="X148" s="25"/>
      <c r="Y148" s="32" t="str">
        <f t="shared" si="15"/>
        <v/>
      </c>
      <c r="Z148" s="86" t="str">
        <f>VLOOKUP('Ocultar - Fórmulas'!N131,'Ocultar - Fórmulas'!P:Q,2,FALSE)</f>
        <v>Preenchimento está OK</v>
      </c>
      <c r="AA148" s="91"/>
      <c r="AB148" s="88"/>
      <c r="AC148" s="88"/>
      <c r="AD148" s="88"/>
      <c r="AE148" s="88"/>
      <c r="AF148" s="88"/>
      <c r="AG148" s="88"/>
      <c r="AH148" s="88"/>
      <c r="AI148" s="30" t="str">
        <f t="shared" si="16"/>
        <v/>
      </c>
      <c r="AJ148" s="30" t="str">
        <f t="shared" si="17"/>
        <v/>
      </c>
      <c r="AK148" s="31" t="str">
        <f>IF(AND(OR(AA148&lt;&gt;0,AB148&lt;&gt;0,AC148&lt;&gt;0,AD148&lt;&gt;0,AE148&lt;&gt;0,AF148&lt;&gt;0,AG148&lt;&gt;0,AH148&lt;&gt;0),Q148=""),"Selecione um objetivo antes de preencher o cronograma",'Ocultar - Fórmulas'!BD137)</f>
        <v>Preenchimento está OK</v>
      </c>
      <c r="AL148" s="34"/>
      <c r="CI148" s="34"/>
    </row>
    <row r="149" spans="17:87" s="33" customFormat="1" ht="36.6" hidden="1" customHeight="1" outlineLevel="1" x14ac:dyDescent="0.25">
      <c r="Q149" s="99"/>
      <c r="R149" s="100"/>
      <c r="S149" s="95"/>
      <c r="T149" s="79"/>
      <c r="U149" s="71"/>
      <c r="V149" s="24"/>
      <c r="W149" s="71"/>
      <c r="X149" s="25"/>
      <c r="Y149" s="32" t="str">
        <f t="shared" si="15"/>
        <v/>
      </c>
      <c r="Z149" s="86" t="str">
        <f>VLOOKUP('Ocultar - Fórmulas'!N132,'Ocultar - Fórmulas'!P:Q,2,FALSE)</f>
        <v>Preenchimento está OK</v>
      </c>
      <c r="AA149" s="91"/>
      <c r="AB149" s="88"/>
      <c r="AC149" s="88"/>
      <c r="AD149" s="88"/>
      <c r="AE149" s="88"/>
      <c r="AF149" s="88"/>
      <c r="AG149" s="88"/>
      <c r="AH149" s="88"/>
      <c r="AI149" s="30" t="str">
        <f t="shared" si="16"/>
        <v/>
      </c>
      <c r="AJ149" s="30" t="str">
        <f t="shared" si="17"/>
        <v/>
      </c>
      <c r="AK149" s="31" t="str">
        <f>IF(AND(OR(AA149&lt;&gt;0,AB149&lt;&gt;0,AC149&lt;&gt;0,AD149&lt;&gt;0,AE149&lt;&gt;0,AF149&lt;&gt;0,AG149&lt;&gt;0,AH149&lt;&gt;0),Q149=""),"Selecione um objetivo antes de preencher o cronograma",'Ocultar - Fórmulas'!BD138)</f>
        <v>Preenchimento está OK</v>
      </c>
      <c r="AL149" s="34"/>
      <c r="CI149" s="34"/>
    </row>
    <row r="150" spans="17:87" s="33" customFormat="1" ht="36.6" hidden="1" customHeight="1" outlineLevel="1" x14ac:dyDescent="0.25">
      <c r="Q150" s="99"/>
      <c r="R150" s="100"/>
      <c r="S150" s="95"/>
      <c r="T150" s="79"/>
      <c r="U150" s="71"/>
      <c r="V150" s="24"/>
      <c r="W150" s="71"/>
      <c r="X150" s="25"/>
      <c r="Y150" s="32" t="str">
        <f t="shared" si="15"/>
        <v/>
      </c>
      <c r="Z150" s="86" t="str">
        <f>VLOOKUP('Ocultar - Fórmulas'!N133,'Ocultar - Fórmulas'!P:Q,2,FALSE)</f>
        <v>Preenchimento está OK</v>
      </c>
      <c r="AA150" s="91"/>
      <c r="AB150" s="88"/>
      <c r="AC150" s="88"/>
      <c r="AD150" s="88"/>
      <c r="AE150" s="88"/>
      <c r="AF150" s="88"/>
      <c r="AG150" s="88"/>
      <c r="AH150" s="88"/>
      <c r="AI150" s="30" t="str">
        <f t="shared" si="16"/>
        <v/>
      </c>
      <c r="AJ150" s="30" t="str">
        <f t="shared" si="17"/>
        <v/>
      </c>
      <c r="AK150" s="31" t="str">
        <f>IF(AND(OR(AA150&lt;&gt;0,AB150&lt;&gt;0,AC150&lt;&gt;0,AD150&lt;&gt;0,AE150&lt;&gt;0,AF150&lt;&gt;0,AG150&lt;&gt;0,AH150&lt;&gt;0),Q150=""),"Selecione um objetivo antes de preencher o cronograma",'Ocultar - Fórmulas'!BD139)</f>
        <v>Preenchimento está OK</v>
      </c>
      <c r="AL150" s="34"/>
      <c r="CI150" s="34"/>
    </row>
    <row r="151" spans="17:87" s="33" customFormat="1" ht="36.6" hidden="1" customHeight="1" outlineLevel="1" x14ac:dyDescent="0.25">
      <c r="Q151" s="99"/>
      <c r="R151" s="100"/>
      <c r="S151" s="95"/>
      <c r="T151" s="79"/>
      <c r="U151" s="71"/>
      <c r="V151" s="24"/>
      <c r="W151" s="71"/>
      <c r="X151" s="25"/>
      <c r="Y151" s="32" t="str">
        <f t="shared" si="15"/>
        <v/>
      </c>
      <c r="Z151" s="86" t="str">
        <f>VLOOKUP('Ocultar - Fórmulas'!N134,'Ocultar - Fórmulas'!P:Q,2,FALSE)</f>
        <v>Preenchimento está OK</v>
      </c>
      <c r="AA151" s="91"/>
      <c r="AB151" s="88"/>
      <c r="AC151" s="88"/>
      <c r="AD151" s="88"/>
      <c r="AE151" s="88"/>
      <c r="AF151" s="88"/>
      <c r="AG151" s="88"/>
      <c r="AH151" s="88"/>
      <c r="AI151" s="30" t="str">
        <f t="shared" si="16"/>
        <v/>
      </c>
      <c r="AJ151" s="30" t="str">
        <f t="shared" si="17"/>
        <v/>
      </c>
      <c r="AK151" s="31" t="str">
        <f>IF(AND(OR(AA151&lt;&gt;0,AB151&lt;&gt;0,AC151&lt;&gt;0,AD151&lt;&gt;0,AE151&lt;&gt;0,AF151&lt;&gt;0,AG151&lt;&gt;0,AH151&lt;&gt;0),Q151=""),"Selecione um objetivo antes de preencher o cronograma",'Ocultar - Fórmulas'!BD140)</f>
        <v>Preenchimento está OK</v>
      </c>
      <c r="AL151" s="34"/>
      <c r="CI151" s="34"/>
    </row>
    <row r="152" spans="17:87" s="33" customFormat="1" ht="36.6" hidden="1" customHeight="1" outlineLevel="1" x14ac:dyDescent="0.25">
      <c r="Q152" s="99"/>
      <c r="R152" s="100"/>
      <c r="S152" s="95"/>
      <c r="T152" s="79"/>
      <c r="U152" s="71"/>
      <c r="V152" s="24"/>
      <c r="W152" s="71"/>
      <c r="X152" s="25"/>
      <c r="Y152" s="32" t="str">
        <f t="shared" si="15"/>
        <v/>
      </c>
      <c r="Z152" s="86" t="str">
        <f>VLOOKUP('Ocultar - Fórmulas'!N135,'Ocultar - Fórmulas'!P:Q,2,FALSE)</f>
        <v>Preenchimento está OK</v>
      </c>
      <c r="AA152" s="91"/>
      <c r="AB152" s="88"/>
      <c r="AC152" s="88"/>
      <c r="AD152" s="88"/>
      <c r="AE152" s="88"/>
      <c r="AF152" s="88"/>
      <c r="AG152" s="88"/>
      <c r="AH152" s="88"/>
      <c r="AI152" s="30" t="str">
        <f t="shared" si="16"/>
        <v/>
      </c>
      <c r="AJ152" s="30" t="str">
        <f t="shared" si="17"/>
        <v/>
      </c>
      <c r="AK152" s="31" t="str">
        <f>IF(AND(OR(AA152&lt;&gt;0,AB152&lt;&gt;0,AC152&lt;&gt;0,AD152&lt;&gt;0,AE152&lt;&gt;0,AF152&lt;&gt;0,AG152&lt;&gt;0,AH152&lt;&gt;0),Q152=""),"Selecione um objetivo antes de preencher o cronograma",'Ocultar - Fórmulas'!BD141)</f>
        <v>Preenchimento está OK</v>
      </c>
      <c r="AL152" s="34"/>
      <c r="CI152" s="34"/>
    </row>
    <row r="153" spans="17:87" s="33" customFormat="1" ht="36.6" hidden="1" customHeight="1" outlineLevel="1" x14ac:dyDescent="0.25">
      <c r="Q153" s="99"/>
      <c r="R153" s="100"/>
      <c r="S153" s="95"/>
      <c r="T153" s="79"/>
      <c r="U153" s="71"/>
      <c r="V153" s="24"/>
      <c r="W153" s="71"/>
      <c r="X153" s="25"/>
      <c r="Y153" s="32" t="str">
        <f t="shared" si="15"/>
        <v/>
      </c>
      <c r="Z153" s="86" t="str">
        <f>VLOOKUP('Ocultar - Fórmulas'!N136,'Ocultar - Fórmulas'!P:Q,2,FALSE)</f>
        <v>Preenchimento está OK</v>
      </c>
      <c r="AA153" s="91"/>
      <c r="AB153" s="88"/>
      <c r="AC153" s="88"/>
      <c r="AD153" s="88"/>
      <c r="AE153" s="88"/>
      <c r="AF153" s="88"/>
      <c r="AG153" s="88"/>
      <c r="AH153" s="88"/>
      <c r="AI153" s="30" t="str">
        <f t="shared" si="16"/>
        <v/>
      </c>
      <c r="AJ153" s="30" t="str">
        <f t="shared" si="17"/>
        <v/>
      </c>
      <c r="AK153" s="31" t="str">
        <f>IF(AND(OR(AA153&lt;&gt;0,AB153&lt;&gt;0,AC153&lt;&gt;0,AD153&lt;&gt;0,AE153&lt;&gt;0,AF153&lt;&gt;0,AG153&lt;&gt;0,AH153&lt;&gt;0),Q153=""),"Selecione um objetivo antes de preencher o cronograma",'Ocultar - Fórmulas'!BD142)</f>
        <v>Preenchimento está OK</v>
      </c>
      <c r="AL153" s="34"/>
      <c r="CI153" s="34"/>
    </row>
    <row r="154" spans="17:87" s="33" customFormat="1" ht="36.6" hidden="1" customHeight="1" outlineLevel="1" x14ac:dyDescent="0.25">
      <c r="Q154" s="99"/>
      <c r="R154" s="100"/>
      <c r="S154" s="95"/>
      <c r="T154" s="79"/>
      <c r="U154" s="71"/>
      <c r="V154" s="24"/>
      <c r="W154" s="71"/>
      <c r="X154" s="25"/>
      <c r="Y154" s="32" t="str">
        <f t="shared" si="15"/>
        <v/>
      </c>
      <c r="Z154" s="86" t="str">
        <f>VLOOKUP('Ocultar - Fórmulas'!N137,'Ocultar - Fórmulas'!P:Q,2,FALSE)</f>
        <v>Preenchimento está OK</v>
      </c>
      <c r="AA154" s="91"/>
      <c r="AB154" s="88"/>
      <c r="AC154" s="88"/>
      <c r="AD154" s="88"/>
      <c r="AE154" s="88"/>
      <c r="AF154" s="88"/>
      <c r="AG154" s="88"/>
      <c r="AH154" s="88"/>
      <c r="AI154" s="30" t="str">
        <f t="shared" si="16"/>
        <v/>
      </c>
      <c r="AJ154" s="30" t="str">
        <f t="shared" si="17"/>
        <v/>
      </c>
      <c r="AK154" s="31" t="str">
        <f>IF(AND(OR(AA154&lt;&gt;0,AB154&lt;&gt;0,AC154&lt;&gt;0,AD154&lt;&gt;0,AE154&lt;&gt;0,AF154&lt;&gt;0,AG154&lt;&gt;0,AH154&lt;&gt;0),Q154=""),"Selecione um objetivo antes de preencher o cronograma",'Ocultar - Fórmulas'!BD143)</f>
        <v>Preenchimento está OK</v>
      </c>
      <c r="AL154" s="34"/>
      <c r="CI154" s="34"/>
    </row>
    <row r="155" spans="17:87" s="33" customFormat="1" ht="36.6" hidden="1" customHeight="1" outlineLevel="1" x14ac:dyDescent="0.25">
      <c r="Q155" s="99"/>
      <c r="R155" s="100"/>
      <c r="S155" s="95"/>
      <c r="T155" s="79"/>
      <c r="U155" s="71"/>
      <c r="V155" s="24"/>
      <c r="W155" s="71"/>
      <c r="X155" s="25"/>
      <c r="Y155" s="32" t="str">
        <f t="shared" si="15"/>
        <v/>
      </c>
      <c r="Z155" s="86" t="str">
        <f>VLOOKUP('Ocultar - Fórmulas'!N138,'Ocultar - Fórmulas'!P:Q,2,FALSE)</f>
        <v>Preenchimento está OK</v>
      </c>
      <c r="AA155" s="91"/>
      <c r="AB155" s="88"/>
      <c r="AC155" s="88"/>
      <c r="AD155" s="88"/>
      <c r="AE155" s="88"/>
      <c r="AF155" s="88"/>
      <c r="AG155" s="88"/>
      <c r="AH155" s="88"/>
      <c r="AI155" s="30" t="str">
        <f t="shared" si="16"/>
        <v/>
      </c>
      <c r="AJ155" s="30" t="str">
        <f t="shared" si="17"/>
        <v/>
      </c>
      <c r="AK155" s="31" t="str">
        <f>IF(AND(OR(AA155&lt;&gt;0,AB155&lt;&gt;0,AC155&lt;&gt;0,AD155&lt;&gt;0,AE155&lt;&gt;0,AF155&lt;&gt;0,AG155&lt;&gt;0,AH155&lt;&gt;0),Q155=""),"Selecione um objetivo antes de preencher o cronograma",'Ocultar - Fórmulas'!BD144)</f>
        <v>Preenchimento está OK</v>
      </c>
      <c r="AL155" s="34"/>
      <c r="CI155" s="34"/>
    </row>
    <row r="156" spans="17:87" s="33" customFormat="1" ht="36.6" hidden="1" customHeight="1" outlineLevel="1" x14ac:dyDescent="0.25">
      <c r="Q156" s="99"/>
      <c r="R156" s="100"/>
      <c r="S156" s="95"/>
      <c r="T156" s="79"/>
      <c r="U156" s="71"/>
      <c r="V156" s="24"/>
      <c r="W156" s="71"/>
      <c r="X156" s="25"/>
      <c r="Y156" s="32" t="str">
        <f t="shared" si="15"/>
        <v/>
      </c>
      <c r="Z156" s="86" t="str">
        <f>VLOOKUP('Ocultar - Fórmulas'!N139,'Ocultar - Fórmulas'!P:Q,2,FALSE)</f>
        <v>Preenchimento está OK</v>
      </c>
      <c r="AA156" s="91"/>
      <c r="AB156" s="88"/>
      <c r="AC156" s="88"/>
      <c r="AD156" s="88"/>
      <c r="AE156" s="88"/>
      <c r="AF156" s="88"/>
      <c r="AG156" s="88"/>
      <c r="AH156" s="88"/>
      <c r="AI156" s="30" t="str">
        <f t="shared" si="16"/>
        <v/>
      </c>
      <c r="AJ156" s="30" t="str">
        <f t="shared" si="17"/>
        <v/>
      </c>
      <c r="AK156" s="31" t="str">
        <f>IF(AND(OR(AA156&lt;&gt;0,AB156&lt;&gt;0,AC156&lt;&gt;0,AD156&lt;&gt;0,AE156&lt;&gt;0,AF156&lt;&gt;0,AG156&lt;&gt;0,AH156&lt;&gt;0),Q156=""),"Selecione um objetivo antes de preencher o cronograma",'Ocultar - Fórmulas'!BD145)</f>
        <v>Preenchimento está OK</v>
      </c>
      <c r="AL156" s="34"/>
      <c r="CI156" s="34"/>
    </row>
    <row r="157" spans="17:87" s="33" customFormat="1" ht="36.6" hidden="1" customHeight="1" outlineLevel="1" x14ac:dyDescent="0.25">
      <c r="Q157" s="99"/>
      <c r="R157" s="100"/>
      <c r="S157" s="95"/>
      <c r="T157" s="79"/>
      <c r="U157" s="71"/>
      <c r="V157" s="24"/>
      <c r="W157" s="71"/>
      <c r="X157" s="25"/>
      <c r="Y157" s="32" t="str">
        <f t="shared" si="15"/>
        <v/>
      </c>
      <c r="Z157" s="86" t="str">
        <f>VLOOKUP('Ocultar - Fórmulas'!N140,'Ocultar - Fórmulas'!P:Q,2,FALSE)</f>
        <v>Preenchimento está OK</v>
      </c>
      <c r="AA157" s="91"/>
      <c r="AB157" s="88"/>
      <c r="AC157" s="88"/>
      <c r="AD157" s="88"/>
      <c r="AE157" s="88"/>
      <c r="AF157" s="88"/>
      <c r="AG157" s="88"/>
      <c r="AH157" s="88"/>
      <c r="AI157" s="30" t="str">
        <f t="shared" si="16"/>
        <v/>
      </c>
      <c r="AJ157" s="30" t="str">
        <f t="shared" si="17"/>
        <v/>
      </c>
      <c r="AK157" s="31" t="str">
        <f>IF(AND(OR(AA157&lt;&gt;0,AB157&lt;&gt;0,AC157&lt;&gt;0,AD157&lt;&gt;0,AE157&lt;&gt;0,AF157&lt;&gt;0,AG157&lt;&gt;0,AH157&lt;&gt;0),Q157=""),"Selecione um objetivo antes de preencher o cronograma",'Ocultar - Fórmulas'!BD146)</f>
        <v>Preenchimento está OK</v>
      </c>
      <c r="AL157" s="34"/>
      <c r="CI157" s="34"/>
    </row>
    <row r="158" spans="17:87" s="33" customFormat="1" ht="36.6" hidden="1" customHeight="1" outlineLevel="1" x14ac:dyDescent="0.25">
      <c r="Q158" s="99"/>
      <c r="R158" s="100"/>
      <c r="S158" s="95"/>
      <c r="T158" s="79"/>
      <c r="U158" s="71"/>
      <c r="V158" s="24"/>
      <c r="W158" s="71"/>
      <c r="X158" s="25"/>
      <c r="Y158" s="32" t="str">
        <f t="shared" si="15"/>
        <v/>
      </c>
      <c r="Z158" s="86" t="str">
        <f>VLOOKUP('Ocultar - Fórmulas'!N141,'Ocultar - Fórmulas'!P:Q,2,FALSE)</f>
        <v>Preenchimento está OK</v>
      </c>
      <c r="AA158" s="91"/>
      <c r="AB158" s="88"/>
      <c r="AC158" s="88"/>
      <c r="AD158" s="88"/>
      <c r="AE158" s="88"/>
      <c r="AF158" s="88"/>
      <c r="AG158" s="88"/>
      <c r="AH158" s="88"/>
      <c r="AI158" s="30" t="str">
        <f t="shared" si="16"/>
        <v/>
      </c>
      <c r="AJ158" s="30" t="str">
        <f t="shared" si="17"/>
        <v/>
      </c>
      <c r="AK158" s="31" t="str">
        <f>IF(AND(OR(AA158&lt;&gt;0,AB158&lt;&gt;0,AC158&lt;&gt;0,AD158&lt;&gt;0,AE158&lt;&gt;0,AF158&lt;&gt;0,AG158&lt;&gt;0,AH158&lt;&gt;0),Q158=""),"Selecione um objetivo antes de preencher o cronograma",'Ocultar - Fórmulas'!BD147)</f>
        <v>Preenchimento está OK</v>
      </c>
      <c r="AL158" s="34"/>
      <c r="CI158" s="34"/>
    </row>
    <row r="159" spans="17:87" s="33" customFormat="1" ht="36.6" hidden="1" customHeight="1" outlineLevel="1" x14ac:dyDescent="0.25">
      <c r="Q159" s="99"/>
      <c r="R159" s="100"/>
      <c r="S159" s="95"/>
      <c r="T159" s="79"/>
      <c r="U159" s="71"/>
      <c r="V159" s="24"/>
      <c r="W159" s="71"/>
      <c r="X159" s="25"/>
      <c r="Y159" s="32" t="str">
        <f t="shared" si="15"/>
        <v/>
      </c>
      <c r="Z159" s="86" t="str">
        <f>VLOOKUP('Ocultar - Fórmulas'!N142,'Ocultar - Fórmulas'!P:Q,2,FALSE)</f>
        <v>Preenchimento está OK</v>
      </c>
      <c r="AA159" s="91"/>
      <c r="AB159" s="88"/>
      <c r="AC159" s="88"/>
      <c r="AD159" s="88"/>
      <c r="AE159" s="88"/>
      <c r="AF159" s="88"/>
      <c r="AG159" s="88"/>
      <c r="AH159" s="88"/>
      <c r="AI159" s="30" t="str">
        <f t="shared" si="16"/>
        <v/>
      </c>
      <c r="AJ159" s="30" t="str">
        <f t="shared" si="17"/>
        <v/>
      </c>
      <c r="AK159" s="31" t="str">
        <f>IF(AND(OR(AA159&lt;&gt;0,AB159&lt;&gt;0,AC159&lt;&gt;0,AD159&lt;&gt;0,AE159&lt;&gt;0,AF159&lt;&gt;0,AG159&lt;&gt;0,AH159&lt;&gt;0),Q159=""),"Selecione um objetivo antes de preencher o cronograma",'Ocultar - Fórmulas'!BD148)</f>
        <v>Preenchimento está OK</v>
      </c>
      <c r="AL159" s="34"/>
      <c r="CI159" s="34"/>
    </row>
    <row r="160" spans="17:87" s="33" customFormat="1" ht="36.6" hidden="1" customHeight="1" outlineLevel="1" x14ac:dyDescent="0.25">
      <c r="Q160" s="99"/>
      <c r="R160" s="100"/>
      <c r="S160" s="95"/>
      <c r="T160" s="79"/>
      <c r="U160" s="71"/>
      <c r="V160" s="24"/>
      <c r="W160" s="71"/>
      <c r="X160" s="25"/>
      <c r="Y160" s="32" t="str">
        <f t="shared" si="15"/>
        <v/>
      </c>
      <c r="Z160" s="86" t="str">
        <f>VLOOKUP('Ocultar - Fórmulas'!N143,'Ocultar - Fórmulas'!P:Q,2,FALSE)</f>
        <v>Preenchimento está OK</v>
      </c>
      <c r="AA160" s="91"/>
      <c r="AB160" s="88"/>
      <c r="AC160" s="88"/>
      <c r="AD160" s="88"/>
      <c r="AE160" s="88"/>
      <c r="AF160" s="88"/>
      <c r="AG160" s="88"/>
      <c r="AH160" s="88"/>
      <c r="AI160" s="30" t="str">
        <f t="shared" si="16"/>
        <v/>
      </c>
      <c r="AJ160" s="30" t="str">
        <f t="shared" si="17"/>
        <v/>
      </c>
      <c r="AK160" s="31" t="str">
        <f>IF(AND(OR(AA160&lt;&gt;0,AB160&lt;&gt;0,AC160&lt;&gt;0,AD160&lt;&gt;0,AE160&lt;&gt;0,AF160&lt;&gt;0,AG160&lt;&gt;0,AH160&lt;&gt;0),Q160=""),"Selecione um objetivo antes de preencher o cronograma",'Ocultar - Fórmulas'!BD149)</f>
        <v>Preenchimento está OK</v>
      </c>
      <c r="AL160" s="34"/>
      <c r="CI160" s="34"/>
    </row>
    <row r="161" spans="17:87" s="33" customFormat="1" ht="36.6" hidden="1" customHeight="1" outlineLevel="1" x14ac:dyDescent="0.25">
      <c r="Q161" s="99"/>
      <c r="R161" s="100"/>
      <c r="S161" s="95"/>
      <c r="T161" s="79"/>
      <c r="U161" s="71"/>
      <c r="V161" s="24"/>
      <c r="W161" s="71"/>
      <c r="X161" s="25"/>
      <c r="Y161" s="32" t="str">
        <f t="shared" si="15"/>
        <v/>
      </c>
      <c r="Z161" s="86" t="str">
        <f>VLOOKUP('Ocultar - Fórmulas'!N144,'Ocultar - Fórmulas'!P:Q,2,FALSE)</f>
        <v>Preenchimento está OK</v>
      </c>
      <c r="AA161" s="91"/>
      <c r="AB161" s="88"/>
      <c r="AC161" s="88"/>
      <c r="AD161" s="88"/>
      <c r="AE161" s="88"/>
      <c r="AF161" s="88"/>
      <c r="AG161" s="88"/>
      <c r="AH161" s="88"/>
      <c r="AI161" s="30" t="str">
        <f t="shared" si="16"/>
        <v/>
      </c>
      <c r="AJ161" s="30" t="str">
        <f t="shared" si="17"/>
        <v/>
      </c>
      <c r="AK161" s="31" t="str">
        <f>IF(AND(OR(AA161&lt;&gt;0,AB161&lt;&gt;0,AC161&lt;&gt;0,AD161&lt;&gt;0,AE161&lt;&gt;0,AF161&lt;&gt;0,AG161&lt;&gt;0,AH161&lt;&gt;0),Q161=""),"Selecione um objetivo antes de preencher o cronograma",'Ocultar - Fórmulas'!BD150)</f>
        <v>Preenchimento está OK</v>
      </c>
      <c r="AL161" s="34"/>
      <c r="CI161" s="34"/>
    </row>
    <row r="162" spans="17:87" s="33" customFormat="1" ht="36.6" hidden="1" customHeight="1" outlineLevel="1" x14ac:dyDescent="0.25">
      <c r="Q162" s="99"/>
      <c r="R162" s="100"/>
      <c r="S162" s="95"/>
      <c r="T162" s="79"/>
      <c r="U162" s="71"/>
      <c r="V162" s="24"/>
      <c r="W162" s="71"/>
      <c r="X162" s="25"/>
      <c r="Y162" s="32" t="str">
        <f t="shared" si="15"/>
        <v/>
      </c>
      <c r="Z162" s="86" t="str">
        <f>VLOOKUP('Ocultar - Fórmulas'!N145,'Ocultar - Fórmulas'!P:Q,2,FALSE)</f>
        <v>Preenchimento está OK</v>
      </c>
      <c r="AA162" s="91"/>
      <c r="AB162" s="88"/>
      <c r="AC162" s="88"/>
      <c r="AD162" s="88"/>
      <c r="AE162" s="88"/>
      <c r="AF162" s="88"/>
      <c r="AG162" s="88"/>
      <c r="AH162" s="88"/>
      <c r="AI162" s="30" t="str">
        <f t="shared" si="16"/>
        <v/>
      </c>
      <c r="AJ162" s="30" t="str">
        <f t="shared" si="17"/>
        <v/>
      </c>
      <c r="AK162" s="31" t="str">
        <f>IF(AND(OR(AA162&lt;&gt;0,AB162&lt;&gt;0,AC162&lt;&gt;0,AD162&lt;&gt;0,AE162&lt;&gt;0,AF162&lt;&gt;0,AG162&lt;&gt;0,AH162&lt;&gt;0),Q162=""),"Selecione um objetivo antes de preencher o cronograma",'Ocultar - Fórmulas'!BD151)</f>
        <v>Preenchimento está OK</v>
      </c>
      <c r="AL162" s="34"/>
      <c r="CI162" s="34"/>
    </row>
    <row r="163" spans="17:87" s="33" customFormat="1" ht="36.6" hidden="1" customHeight="1" outlineLevel="1" x14ac:dyDescent="0.25">
      <c r="Q163" s="99"/>
      <c r="R163" s="100"/>
      <c r="S163" s="95"/>
      <c r="T163" s="79"/>
      <c r="U163" s="71"/>
      <c r="V163" s="24"/>
      <c r="W163" s="71"/>
      <c r="X163" s="25"/>
      <c r="Y163" s="32" t="str">
        <f t="shared" si="15"/>
        <v/>
      </c>
      <c r="Z163" s="86" t="str">
        <f>VLOOKUP('Ocultar - Fórmulas'!N146,'Ocultar - Fórmulas'!P:Q,2,FALSE)</f>
        <v>Preenchimento está OK</v>
      </c>
      <c r="AA163" s="91"/>
      <c r="AB163" s="88"/>
      <c r="AC163" s="88"/>
      <c r="AD163" s="88"/>
      <c r="AE163" s="88"/>
      <c r="AF163" s="88"/>
      <c r="AG163" s="88"/>
      <c r="AH163" s="88"/>
      <c r="AI163" s="30" t="str">
        <f t="shared" si="16"/>
        <v/>
      </c>
      <c r="AJ163" s="30" t="str">
        <f t="shared" si="17"/>
        <v/>
      </c>
      <c r="AK163" s="31" t="str">
        <f>IF(AND(OR(AA163&lt;&gt;0,AB163&lt;&gt;0,AC163&lt;&gt;0,AD163&lt;&gt;0,AE163&lt;&gt;0,AF163&lt;&gt;0,AG163&lt;&gt;0,AH163&lt;&gt;0),Q163=""),"Selecione um objetivo antes de preencher o cronograma",'Ocultar - Fórmulas'!BD152)</f>
        <v>Preenchimento está OK</v>
      </c>
      <c r="AL163" s="34"/>
      <c r="CI163" s="34"/>
    </row>
    <row r="164" spans="17:87" s="33" customFormat="1" ht="36.6" hidden="1" customHeight="1" outlineLevel="1" x14ac:dyDescent="0.25">
      <c r="Q164" s="99"/>
      <c r="R164" s="100"/>
      <c r="S164" s="95"/>
      <c r="T164" s="79"/>
      <c r="U164" s="71"/>
      <c r="V164" s="24"/>
      <c r="W164" s="71"/>
      <c r="X164" s="25"/>
      <c r="Y164" s="32" t="str">
        <f t="shared" si="15"/>
        <v/>
      </c>
      <c r="Z164" s="86" t="str">
        <f>VLOOKUP('Ocultar - Fórmulas'!N147,'Ocultar - Fórmulas'!P:Q,2,FALSE)</f>
        <v>Preenchimento está OK</v>
      </c>
      <c r="AA164" s="91"/>
      <c r="AB164" s="88"/>
      <c r="AC164" s="88"/>
      <c r="AD164" s="88"/>
      <c r="AE164" s="88"/>
      <c r="AF164" s="88"/>
      <c r="AG164" s="88"/>
      <c r="AH164" s="88"/>
      <c r="AI164" s="30" t="str">
        <f t="shared" si="16"/>
        <v/>
      </c>
      <c r="AJ164" s="30" t="str">
        <f t="shared" si="17"/>
        <v/>
      </c>
      <c r="AK164" s="31" t="str">
        <f>IF(AND(OR(AA164&lt;&gt;0,AB164&lt;&gt;0,AC164&lt;&gt;0,AD164&lt;&gt;0,AE164&lt;&gt;0,AF164&lt;&gt;0,AG164&lt;&gt;0,AH164&lt;&gt;0),Q164=""),"Selecione um objetivo antes de preencher o cronograma",'Ocultar - Fórmulas'!BD153)</f>
        <v>Preenchimento está OK</v>
      </c>
      <c r="AL164" s="34"/>
      <c r="CI164" s="34"/>
    </row>
    <row r="165" spans="17:87" s="33" customFormat="1" ht="36.6" hidden="1" customHeight="1" outlineLevel="1" x14ac:dyDescent="0.25">
      <c r="Q165" s="99"/>
      <c r="R165" s="100"/>
      <c r="S165" s="95"/>
      <c r="T165" s="79"/>
      <c r="U165" s="71"/>
      <c r="V165" s="24"/>
      <c r="W165" s="71"/>
      <c r="X165" s="25"/>
      <c r="Y165" s="32" t="str">
        <f t="shared" si="15"/>
        <v/>
      </c>
      <c r="Z165" s="86" t="str">
        <f>VLOOKUP('Ocultar - Fórmulas'!N148,'Ocultar - Fórmulas'!P:Q,2,FALSE)</f>
        <v>Preenchimento está OK</v>
      </c>
      <c r="AA165" s="91"/>
      <c r="AB165" s="88"/>
      <c r="AC165" s="88"/>
      <c r="AD165" s="88"/>
      <c r="AE165" s="88"/>
      <c r="AF165" s="88"/>
      <c r="AG165" s="88"/>
      <c r="AH165" s="88"/>
      <c r="AI165" s="30" t="str">
        <f t="shared" si="16"/>
        <v/>
      </c>
      <c r="AJ165" s="30" t="str">
        <f t="shared" si="17"/>
        <v/>
      </c>
      <c r="AK165" s="31" t="str">
        <f>IF(AND(OR(AA165&lt;&gt;0,AB165&lt;&gt;0,AC165&lt;&gt;0,AD165&lt;&gt;0,AE165&lt;&gt;0,AF165&lt;&gt;0,AG165&lt;&gt;0,AH165&lt;&gt;0),Q165=""),"Selecione um objetivo antes de preencher o cronograma",'Ocultar - Fórmulas'!BD154)</f>
        <v>Preenchimento está OK</v>
      </c>
      <c r="AL165" s="34"/>
      <c r="CI165" s="34"/>
    </row>
    <row r="166" spans="17:87" s="33" customFormat="1" ht="36.6" hidden="1" customHeight="1" outlineLevel="1" x14ac:dyDescent="0.25">
      <c r="Q166" s="99"/>
      <c r="R166" s="100"/>
      <c r="S166" s="95"/>
      <c r="T166" s="79"/>
      <c r="U166" s="71"/>
      <c r="V166" s="24"/>
      <c r="W166" s="71"/>
      <c r="X166" s="25"/>
      <c r="Y166" s="32" t="str">
        <f t="shared" si="15"/>
        <v/>
      </c>
      <c r="Z166" s="86" t="str">
        <f>VLOOKUP('Ocultar - Fórmulas'!N149,'Ocultar - Fórmulas'!P:Q,2,FALSE)</f>
        <v>Preenchimento está OK</v>
      </c>
      <c r="AA166" s="91"/>
      <c r="AB166" s="88"/>
      <c r="AC166" s="88"/>
      <c r="AD166" s="88"/>
      <c r="AE166" s="88"/>
      <c r="AF166" s="88"/>
      <c r="AG166" s="88"/>
      <c r="AH166" s="88"/>
      <c r="AI166" s="30" t="str">
        <f t="shared" si="16"/>
        <v/>
      </c>
      <c r="AJ166" s="30" t="str">
        <f t="shared" si="17"/>
        <v/>
      </c>
      <c r="AK166" s="31" t="str">
        <f>IF(AND(OR(AA166&lt;&gt;0,AB166&lt;&gt;0,AC166&lt;&gt;0,AD166&lt;&gt;0,AE166&lt;&gt;0,AF166&lt;&gt;0,AG166&lt;&gt;0,AH166&lt;&gt;0),Q166=""),"Selecione um objetivo antes de preencher o cronograma",'Ocultar - Fórmulas'!BD155)</f>
        <v>Preenchimento está OK</v>
      </c>
      <c r="AL166" s="34"/>
      <c r="CI166" s="34"/>
    </row>
    <row r="167" spans="17:87" s="33" customFormat="1" ht="36.6" hidden="1" customHeight="1" outlineLevel="1" x14ac:dyDescent="0.25">
      <c r="Q167" s="99"/>
      <c r="R167" s="100"/>
      <c r="S167" s="95"/>
      <c r="T167" s="79"/>
      <c r="U167" s="71"/>
      <c r="V167" s="24"/>
      <c r="W167" s="71"/>
      <c r="X167" s="25"/>
      <c r="Y167" s="32" t="str">
        <f t="shared" ref="Y167:Y230" si="18">IF(W167*X167=0,"",W167*X167)</f>
        <v/>
      </c>
      <c r="Z167" s="86" t="str">
        <f>VLOOKUP('Ocultar - Fórmulas'!N150,'Ocultar - Fórmulas'!P:Q,2,FALSE)</f>
        <v>Preenchimento está OK</v>
      </c>
      <c r="AA167" s="91"/>
      <c r="AB167" s="88"/>
      <c r="AC167" s="88"/>
      <c r="AD167" s="88"/>
      <c r="AE167" s="88"/>
      <c r="AF167" s="88"/>
      <c r="AG167" s="88"/>
      <c r="AH167" s="88"/>
      <c r="AI167" s="30" t="str">
        <f t="shared" si="16"/>
        <v/>
      </c>
      <c r="AJ167" s="30" t="str">
        <f t="shared" si="17"/>
        <v/>
      </c>
      <c r="AK167" s="31" t="str">
        <f>IF(AND(OR(AA167&lt;&gt;0,AB167&lt;&gt;0,AC167&lt;&gt;0,AD167&lt;&gt;0,AE167&lt;&gt;0,AF167&lt;&gt;0,AG167&lt;&gt;0,AH167&lt;&gt;0),Q167=""),"Selecione um objetivo antes de preencher o cronograma",'Ocultar - Fórmulas'!BD156)</f>
        <v>Preenchimento está OK</v>
      </c>
      <c r="AL167" s="34"/>
      <c r="CI167" s="34"/>
    </row>
    <row r="168" spans="17:87" s="33" customFormat="1" ht="36.6" hidden="1" customHeight="1" outlineLevel="1" x14ac:dyDescent="0.25">
      <c r="Q168" s="99"/>
      <c r="R168" s="100"/>
      <c r="S168" s="95"/>
      <c r="T168" s="79"/>
      <c r="U168" s="71"/>
      <c r="V168" s="24"/>
      <c r="W168" s="71"/>
      <c r="X168" s="25"/>
      <c r="Y168" s="32" t="str">
        <f t="shared" si="18"/>
        <v/>
      </c>
      <c r="Z168" s="86" t="str">
        <f>VLOOKUP('Ocultar - Fórmulas'!N151,'Ocultar - Fórmulas'!P:Q,2,FALSE)</f>
        <v>Preenchimento está OK</v>
      </c>
      <c r="AA168" s="91"/>
      <c r="AB168" s="88"/>
      <c r="AC168" s="88"/>
      <c r="AD168" s="88"/>
      <c r="AE168" s="88"/>
      <c r="AF168" s="88"/>
      <c r="AG168" s="88"/>
      <c r="AH168" s="88"/>
      <c r="AI168" s="30" t="str">
        <f t="shared" si="16"/>
        <v/>
      </c>
      <c r="AJ168" s="30" t="str">
        <f t="shared" si="17"/>
        <v/>
      </c>
      <c r="AK168" s="31" t="str">
        <f>IF(AND(OR(AA168&lt;&gt;0,AB168&lt;&gt;0,AC168&lt;&gt;0,AD168&lt;&gt;0,AE168&lt;&gt;0,AF168&lt;&gt;0,AG168&lt;&gt;0,AH168&lt;&gt;0),Q168=""),"Selecione um objetivo antes de preencher o cronograma",'Ocultar - Fórmulas'!BD157)</f>
        <v>Preenchimento está OK</v>
      </c>
      <c r="AL168" s="34"/>
      <c r="CI168" s="34"/>
    </row>
    <row r="169" spans="17:87" s="33" customFormat="1" ht="36.6" hidden="1" customHeight="1" outlineLevel="1" x14ac:dyDescent="0.25">
      <c r="Q169" s="99"/>
      <c r="R169" s="100"/>
      <c r="S169" s="95"/>
      <c r="T169" s="79"/>
      <c r="U169" s="71"/>
      <c r="V169" s="24"/>
      <c r="W169" s="71"/>
      <c r="X169" s="25"/>
      <c r="Y169" s="32" t="str">
        <f t="shared" si="18"/>
        <v/>
      </c>
      <c r="Z169" s="86" t="str">
        <f>VLOOKUP('Ocultar - Fórmulas'!N152,'Ocultar - Fórmulas'!P:Q,2,FALSE)</f>
        <v>Preenchimento está OK</v>
      </c>
      <c r="AA169" s="91"/>
      <c r="AB169" s="88"/>
      <c r="AC169" s="88"/>
      <c r="AD169" s="88"/>
      <c r="AE169" s="88"/>
      <c r="AF169" s="88"/>
      <c r="AG169" s="88"/>
      <c r="AH169" s="88"/>
      <c r="AI169" s="30" t="str">
        <f t="shared" si="16"/>
        <v/>
      </c>
      <c r="AJ169" s="30" t="str">
        <f t="shared" si="17"/>
        <v/>
      </c>
      <c r="AK169" s="31" t="str">
        <f>IF(AND(OR(AA169&lt;&gt;0,AB169&lt;&gt;0,AC169&lt;&gt;0,AD169&lt;&gt;0,AE169&lt;&gt;0,AF169&lt;&gt;0,AG169&lt;&gt;0,AH169&lt;&gt;0),Q169=""),"Selecione um objetivo antes de preencher o cronograma",'Ocultar - Fórmulas'!BD158)</f>
        <v>Preenchimento está OK</v>
      </c>
      <c r="AL169" s="34"/>
      <c r="CI169" s="34"/>
    </row>
    <row r="170" spans="17:87" s="33" customFormat="1" ht="36.6" hidden="1" customHeight="1" outlineLevel="1" x14ac:dyDescent="0.25">
      <c r="Q170" s="99"/>
      <c r="R170" s="100"/>
      <c r="S170" s="95"/>
      <c r="T170" s="79"/>
      <c r="U170" s="71"/>
      <c r="V170" s="24"/>
      <c r="W170" s="71"/>
      <c r="X170" s="25"/>
      <c r="Y170" s="32" t="str">
        <f t="shared" si="18"/>
        <v/>
      </c>
      <c r="Z170" s="86" t="str">
        <f>VLOOKUP('Ocultar - Fórmulas'!N153,'Ocultar - Fórmulas'!P:Q,2,FALSE)</f>
        <v>Preenchimento está OK</v>
      </c>
      <c r="AA170" s="91"/>
      <c r="AB170" s="88"/>
      <c r="AC170" s="88"/>
      <c r="AD170" s="88"/>
      <c r="AE170" s="88"/>
      <c r="AF170" s="88"/>
      <c r="AG170" s="88"/>
      <c r="AH170" s="88"/>
      <c r="AI170" s="30" t="str">
        <f t="shared" si="16"/>
        <v/>
      </c>
      <c r="AJ170" s="30" t="str">
        <f t="shared" si="17"/>
        <v/>
      </c>
      <c r="AK170" s="31" t="str">
        <f>IF(AND(OR(AA170&lt;&gt;0,AB170&lt;&gt;0,AC170&lt;&gt;0,AD170&lt;&gt;0,AE170&lt;&gt;0,AF170&lt;&gt;0,AG170&lt;&gt;0,AH170&lt;&gt;0),Q170=""),"Selecione um objetivo antes de preencher o cronograma",'Ocultar - Fórmulas'!BD159)</f>
        <v>Preenchimento está OK</v>
      </c>
      <c r="AL170" s="34"/>
      <c r="CI170" s="34"/>
    </row>
    <row r="171" spans="17:87" s="33" customFormat="1" ht="36.6" hidden="1" customHeight="1" outlineLevel="1" x14ac:dyDescent="0.25">
      <c r="Q171" s="99"/>
      <c r="R171" s="100"/>
      <c r="S171" s="95"/>
      <c r="T171" s="79"/>
      <c r="U171" s="71"/>
      <c r="V171" s="24"/>
      <c r="W171" s="71"/>
      <c r="X171" s="25"/>
      <c r="Y171" s="32" t="str">
        <f t="shared" si="18"/>
        <v/>
      </c>
      <c r="Z171" s="86" t="str">
        <f>VLOOKUP('Ocultar - Fórmulas'!N154,'Ocultar - Fórmulas'!P:Q,2,FALSE)</f>
        <v>Preenchimento está OK</v>
      </c>
      <c r="AA171" s="91"/>
      <c r="AB171" s="88"/>
      <c r="AC171" s="88"/>
      <c r="AD171" s="88"/>
      <c r="AE171" s="88"/>
      <c r="AF171" s="88"/>
      <c r="AG171" s="88"/>
      <c r="AH171" s="88"/>
      <c r="AI171" s="30" t="str">
        <f t="shared" si="16"/>
        <v/>
      </c>
      <c r="AJ171" s="30" t="str">
        <f t="shared" si="17"/>
        <v/>
      </c>
      <c r="AK171" s="31" t="str">
        <f>IF(AND(OR(AA171&lt;&gt;0,AB171&lt;&gt;0,AC171&lt;&gt;0,AD171&lt;&gt;0,AE171&lt;&gt;0,AF171&lt;&gt;0,AG171&lt;&gt;0,AH171&lt;&gt;0),Q171=""),"Selecione um objetivo antes de preencher o cronograma",'Ocultar - Fórmulas'!BD160)</f>
        <v>Preenchimento está OK</v>
      </c>
      <c r="AL171" s="34"/>
      <c r="CI171" s="34"/>
    </row>
    <row r="172" spans="17:87" s="33" customFormat="1" ht="36.6" hidden="1" customHeight="1" outlineLevel="1" x14ac:dyDescent="0.25">
      <c r="Q172" s="99"/>
      <c r="R172" s="100"/>
      <c r="S172" s="95"/>
      <c r="T172" s="79"/>
      <c r="U172" s="71"/>
      <c r="V172" s="24"/>
      <c r="W172" s="71"/>
      <c r="X172" s="25"/>
      <c r="Y172" s="32" t="str">
        <f t="shared" si="18"/>
        <v/>
      </c>
      <c r="Z172" s="86" t="str">
        <f>VLOOKUP('Ocultar - Fórmulas'!N155,'Ocultar - Fórmulas'!P:Q,2,FALSE)</f>
        <v>Preenchimento está OK</v>
      </c>
      <c r="AA172" s="91"/>
      <c r="AB172" s="88"/>
      <c r="AC172" s="88"/>
      <c r="AD172" s="88"/>
      <c r="AE172" s="88"/>
      <c r="AF172" s="88"/>
      <c r="AG172" s="88"/>
      <c r="AH172" s="88"/>
      <c r="AI172" s="30" t="str">
        <f t="shared" si="16"/>
        <v/>
      </c>
      <c r="AJ172" s="30" t="str">
        <f t="shared" si="17"/>
        <v/>
      </c>
      <c r="AK172" s="31" t="str">
        <f>IF(AND(OR(AA172&lt;&gt;0,AB172&lt;&gt;0,AC172&lt;&gt;0,AD172&lt;&gt;0,AE172&lt;&gt;0,AF172&lt;&gt;0,AG172&lt;&gt;0,AH172&lt;&gt;0),Q172=""),"Selecione um objetivo antes de preencher o cronograma",'Ocultar - Fórmulas'!BD161)</f>
        <v>Preenchimento está OK</v>
      </c>
      <c r="AL172" s="34"/>
      <c r="CI172" s="34"/>
    </row>
    <row r="173" spans="17:87" s="33" customFormat="1" ht="36.6" hidden="1" customHeight="1" outlineLevel="1" x14ac:dyDescent="0.25">
      <c r="Q173" s="99"/>
      <c r="R173" s="100"/>
      <c r="S173" s="95"/>
      <c r="T173" s="79"/>
      <c r="U173" s="71"/>
      <c r="V173" s="24"/>
      <c r="W173" s="71"/>
      <c r="X173" s="25"/>
      <c r="Y173" s="32" t="str">
        <f t="shared" si="18"/>
        <v/>
      </c>
      <c r="Z173" s="86" t="str">
        <f>VLOOKUP('Ocultar - Fórmulas'!N156,'Ocultar - Fórmulas'!P:Q,2,FALSE)</f>
        <v>Preenchimento está OK</v>
      </c>
      <c r="AA173" s="91"/>
      <c r="AB173" s="88"/>
      <c r="AC173" s="88"/>
      <c r="AD173" s="88"/>
      <c r="AE173" s="88"/>
      <c r="AF173" s="88"/>
      <c r="AG173" s="88"/>
      <c r="AH173" s="88"/>
      <c r="AI173" s="30" t="str">
        <f t="shared" si="16"/>
        <v/>
      </c>
      <c r="AJ173" s="30" t="str">
        <f t="shared" si="17"/>
        <v/>
      </c>
      <c r="AK173" s="31" t="str">
        <f>IF(AND(OR(AA173&lt;&gt;0,AB173&lt;&gt;0,AC173&lt;&gt;0,AD173&lt;&gt;0,AE173&lt;&gt;0,AF173&lt;&gt;0,AG173&lt;&gt;0,AH173&lt;&gt;0),Q173=""),"Selecione um objetivo antes de preencher o cronograma",'Ocultar - Fórmulas'!BD162)</f>
        <v>Preenchimento está OK</v>
      </c>
      <c r="AL173" s="34"/>
    </row>
    <row r="174" spans="17:87" s="33" customFormat="1" ht="36.6" hidden="1" customHeight="1" outlineLevel="1" x14ac:dyDescent="0.25">
      <c r="Q174" s="99"/>
      <c r="R174" s="100"/>
      <c r="S174" s="95"/>
      <c r="T174" s="79"/>
      <c r="U174" s="71"/>
      <c r="V174" s="24"/>
      <c r="W174" s="71"/>
      <c r="X174" s="25"/>
      <c r="Y174" s="32" t="str">
        <f t="shared" si="18"/>
        <v/>
      </c>
      <c r="Z174" s="86" t="str">
        <f>VLOOKUP('Ocultar - Fórmulas'!N157,'Ocultar - Fórmulas'!P:Q,2,FALSE)</f>
        <v>Preenchimento está OK</v>
      </c>
      <c r="AA174" s="91"/>
      <c r="AB174" s="88"/>
      <c r="AC174" s="88"/>
      <c r="AD174" s="88"/>
      <c r="AE174" s="88"/>
      <c r="AF174" s="88"/>
      <c r="AG174" s="88"/>
      <c r="AH174" s="88"/>
      <c r="AI174" s="30" t="str">
        <f t="shared" si="16"/>
        <v/>
      </c>
      <c r="AJ174" s="30" t="str">
        <f t="shared" si="17"/>
        <v/>
      </c>
      <c r="AK174" s="31" t="str">
        <f>IF(AND(OR(AA174&lt;&gt;0,AB174&lt;&gt;0,AC174&lt;&gt;0,AD174&lt;&gt;0,AE174&lt;&gt;0,AF174&lt;&gt;0,AG174&lt;&gt;0,AH174&lt;&gt;0),Q174=""),"Selecione um objetivo antes de preencher o cronograma",'Ocultar - Fórmulas'!BD163)</f>
        <v>Preenchimento está OK</v>
      </c>
      <c r="AL174" s="34"/>
    </row>
    <row r="175" spans="17:87" s="33" customFormat="1" ht="36.6" hidden="1" customHeight="1" outlineLevel="1" x14ac:dyDescent="0.25">
      <c r="Q175" s="99"/>
      <c r="R175" s="100"/>
      <c r="S175" s="95"/>
      <c r="T175" s="79"/>
      <c r="U175" s="71"/>
      <c r="V175" s="24"/>
      <c r="W175" s="71"/>
      <c r="X175" s="25"/>
      <c r="Y175" s="32" t="str">
        <f t="shared" si="18"/>
        <v/>
      </c>
      <c r="Z175" s="86" t="str">
        <f>VLOOKUP('Ocultar - Fórmulas'!N158,'Ocultar - Fórmulas'!P:Q,2,FALSE)</f>
        <v>Preenchimento está OK</v>
      </c>
      <c r="AA175" s="91"/>
      <c r="AB175" s="88"/>
      <c r="AC175" s="88"/>
      <c r="AD175" s="88"/>
      <c r="AE175" s="88"/>
      <c r="AF175" s="88"/>
      <c r="AG175" s="88"/>
      <c r="AH175" s="88"/>
      <c r="AI175" s="30" t="str">
        <f t="shared" si="16"/>
        <v/>
      </c>
      <c r="AJ175" s="30" t="str">
        <f t="shared" si="17"/>
        <v/>
      </c>
      <c r="AK175" s="31" t="str">
        <f>IF(AND(OR(AA175&lt;&gt;0,AB175&lt;&gt;0,AC175&lt;&gt;0,AD175&lt;&gt;0,AE175&lt;&gt;0,AF175&lt;&gt;0,AG175&lt;&gt;0,AH175&lt;&gt;0),Q175=""),"Selecione um objetivo antes de preencher o cronograma",'Ocultar - Fórmulas'!BD164)</f>
        <v>Preenchimento está OK</v>
      </c>
      <c r="AL175" s="34"/>
    </row>
    <row r="176" spans="17:87" s="33" customFormat="1" ht="36.6" hidden="1" customHeight="1" outlineLevel="1" x14ac:dyDescent="0.25">
      <c r="Q176" s="99"/>
      <c r="R176" s="100"/>
      <c r="S176" s="95"/>
      <c r="T176" s="79"/>
      <c r="U176" s="71"/>
      <c r="V176" s="24"/>
      <c r="W176" s="71"/>
      <c r="X176" s="25"/>
      <c r="Y176" s="32" t="str">
        <f t="shared" si="18"/>
        <v/>
      </c>
      <c r="Z176" s="86" t="str">
        <f>VLOOKUP('Ocultar - Fórmulas'!N159,'Ocultar - Fórmulas'!P:Q,2,FALSE)</f>
        <v>Preenchimento está OK</v>
      </c>
      <c r="AA176" s="91"/>
      <c r="AB176" s="88"/>
      <c r="AC176" s="88"/>
      <c r="AD176" s="88"/>
      <c r="AE176" s="88"/>
      <c r="AF176" s="88"/>
      <c r="AG176" s="88"/>
      <c r="AH176" s="88"/>
      <c r="AI176" s="30" t="str">
        <f t="shared" si="16"/>
        <v/>
      </c>
      <c r="AJ176" s="30" t="str">
        <f t="shared" si="17"/>
        <v/>
      </c>
      <c r="AK176" s="31" t="str">
        <f>IF(AND(OR(AA176&lt;&gt;0,AB176&lt;&gt;0,AC176&lt;&gt;0,AD176&lt;&gt;0,AE176&lt;&gt;0,AF176&lt;&gt;0,AG176&lt;&gt;0,AH176&lt;&gt;0),Q176=""),"Selecione um objetivo antes de preencher o cronograma",'Ocultar - Fórmulas'!BD165)</f>
        <v>Preenchimento está OK</v>
      </c>
      <c r="AL176" s="34"/>
    </row>
    <row r="177" spans="17:38" s="33" customFormat="1" ht="36.6" hidden="1" customHeight="1" outlineLevel="1" x14ac:dyDescent="0.25">
      <c r="Q177" s="99"/>
      <c r="R177" s="100"/>
      <c r="S177" s="95"/>
      <c r="T177" s="79"/>
      <c r="U177" s="71"/>
      <c r="V177" s="24"/>
      <c r="W177" s="71"/>
      <c r="X177" s="25"/>
      <c r="Y177" s="32" t="str">
        <f t="shared" si="18"/>
        <v/>
      </c>
      <c r="Z177" s="86" t="str">
        <f>VLOOKUP('Ocultar - Fórmulas'!N160,'Ocultar - Fórmulas'!P:Q,2,FALSE)</f>
        <v>Preenchimento está OK</v>
      </c>
      <c r="AA177" s="91"/>
      <c r="AB177" s="88"/>
      <c r="AC177" s="88"/>
      <c r="AD177" s="88"/>
      <c r="AE177" s="88"/>
      <c r="AF177" s="88"/>
      <c r="AG177" s="88"/>
      <c r="AH177" s="88"/>
      <c r="AI177" s="30" t="str">
        <f t="shared" si="16"/>
        <v/>
      </c>
      <c r="AJ177" s="30" t="str">
        <f t="shared" si="17"/>
        <v/>
      </c>
      <c r="AK177" s="31" t="str">
        <f>IF(AND(OR(AA177&lt;&gt;0,AB177&lt;&gt;0,AC177&lt;&gt;0,AD177&lt;&gt;0,AE177&lt;&gt;0,AF177&lt;&gt;0,AG177&lt;&gt;0,AH177&lt;&gt;0),Q177=""),"Selecione um objetivo antes de preencher o cronograma",'Ocultar - Fórmulas'!BD166)</f>
        <v>Preenchimento está OK</v>
      </c>
      <c r="AL177" s="34"/>
    </row>
    <row r="178" spans="17:38" s="33" customFormat="1" ht="36.6" hidden="1" customHeight="1" outlineLevel="1" x14ac:dyDescent="0.25">
      <c r="Q178" s="99"/>
      <c r="R178" s="100"/>
      <c r="S178" s="95"/>
      <c r="T178" s="79"/>
      <c r="U178" s="71"/>
      <c r="V178" s="24"/>
      <c r="W178" s="71"/>
      <c r="X178" s="25"/>
      <c r="Y178" s="32" t="str">
        <f t="shared" si="18"/>
        <v/>
      </c>
      <c r="Z178" s="86" t="str">
        <f>VLOOKUP('Ocultar - Fórmulas'!N161,'Ocultar - Fórmulas'!P:Q,2,FALSE)</f>
        <v>Preenchimento está OK</v>
      </c>
      <c r="AA178" s="91"/>
      <c r="AB178" s="88"/>
      <c r="AC178" s="88"/>
      <c r="AD178" s="88"/>
      <c r="AE178" s="88"/>
      <c r="AF178" s="88"/>
      <c r="AG178" s="88"/>
      <c r="AH178" s="88"/>
      <c r="AI178" s="30" t="str">
        <f t="shared" si="16"/>
        <v/>
      </c>
      <c r="AJ178" s="30" t="str">
        <f t="shared" si="17"/>
        <v/>
      </c>
      <c r="AK178" s="31" t="str">
        <f>IF(AND(OR(AA178&lt;&gt;0,AB178&lt;&gt;0,AC178&lt;&gt;0,AD178&lt;&gt;0,AE178&lt;&gt;0,AF178&lt;&gt;0,AG178&lt;&gt;0,AH178&lt;&gt;0),Q178=""),"Selecione um objetivo antes de preencher o cronograma",'Ocultar - Fórmulas'!BD167)</f>
        <v>Preenchimento está OK</v>
      </c>
      <c r="AL178" s="34"/>
    </row>
    <row r="179" spans="17:38" s="33" customFormat="1" ht="36.6" hidden="1" customHeight="1" outlineLevel="1" x14ac:dyDescent="0.25">
      <c r="Q179" s="99"/>
      <c r="R179" s="100"/>
      <c r="S179" s="95"/>
      <c r="T179" s="79"/>
      <c r="U179" s="71"/>
      <c r="V179" s="24"/>
      <c r="W179" s="71"/>
      <c r="X179" s="25"/>
      <c r="Y179" s="32" t="str">
        <f t="shared" si="18"/>
        <v/>
      </c>
      <c r="Z179" s="86" t="str">
        <f>VLOOKUP('Ocultar - Fórmulas'!N162,'Ocultar - Fórmulas'!P:Q,2,FALSE)</f>
        <v>Preenchimento está OK</v>
      </c>
      <c r="AA179" s="91"/>
      <c r="AB179" s="88"/>
      <c r="AC179" s="88"/>
      <c r="AD179" s="88"/>
      <c r="AE179" s="88"/>
      <c r="AF179" s="88"/>
      <c r="AG179" s="88"/>
      <c r="AH179" s="88"/>
      <c r="AI179" s="30" t="str">
        <f t="shared" si="16"/>
        <v/>
      </c>
      <c r="AJ179" s="30" t="str">
        <f t="shared" si="17"/>
        <v/>
      </c>
      <c r="AK179" s="31" t="str">
        <f>IF(AND(OR(AA179&lt;&gt;0,AB179&lt;&gt;0,AC179&lt;&gt;0,AD179&lt;&gt;0,AE179&lt;&gt;0,AF179&lt;&gt;0,AG179&lt;&gt;0,AH179&lt;&gt;0),Q179=""),"Selecione um objetivo antes de preencher o cronograma",'Ocultar - Fórmulas'!BD168)</f>
        <v>Preenchimento está OK</v>
      </c>
      <c r="AL179" s="34"/>
    </row>
    <row r="180" spans="17:38" s="33" customFormat="1" ht="36.6" hidden="1" customHeight="1" outlineLevel="1" x14ac:dyDescent="0.25">
      <c r="Q180" s="99"/>
      <c r="R180" s="100"/>
      <c r="S180" s="95"/>
      <c r="T180" s="79"/>
      <c r="U180" s="71"/>
      <c r="V180" s="24"/>
      <c r="W180" s="71"/>
      <c r="X180" s="25"/>
      <c r="Y180" s="32" t="str">
        <f t="shared" si="18"/>
        <v/>
      </c>
      <c r="Z180" s="86" t="str">
        <f>VLOOKUP('Ocultar - Fórmulas'!N163,'Ocultar - Fórmulas'!P:Q,2,FALSE)</f>
        <v>Preenchimento está OK</v>
      </c>
      <c r="AA180" s="91"/>
      <c r="AB180" s="88"/>
      <c r="AC180" s="88"/>
      <c r="AD180" s="88"/>
      <c r="AE180" s="88"/>
      <c r="AF180" s="88"/>
      <c r="AG180" s="88"/>
      <c r="AH180" s="88"/>
      <c r="AI180" s="30" t="str">
        <f t="shared" si="16"/>
        <v/>
      </c>
      <c r="AJ180" s="30" t="str">
        <f t="shared" si="17"/>
        <v/>
      </c>
      <c r="AK180" s="31" t="str">
        <f>IF(AND(OR(AA180&lt;&gt;0,AB180&lt;&gt;0,AC180&lt;&gt;0,AD180&lt;&gt;0,AE180&lt;&gt;0,AF180&lt;&gt;0,AG180&lt;&gt;0,AH180&lt;&gt;0),Q180=""),"Selecione um objetivo antes de preencher o cronograma",'Ocultar - Fórmulas'!BD169)</f>
        <v>Preenchimento está OK</v>
      </c>
      <c r="AL180" s="34"/>
    </row>
    <row r="181" spans="17:38" s="33" customFormat="1" ht="36.6" hidden="1" customHeight="1" outlineLevel="1" x14ac:dyDescent="0.25">
      <c r="Q181" s="99"/>
      <c r="R181" s="100"/>
      <c r="S181" s="95"/>
      <c r="T181" s="79"/>
      <c r="U181" s="71"/>
      <c r="V181" s="24"/>
      <c r="W181" s="71"/>
      <c r="X181" s="25"/>
      <c r="Y181" s="32" t="str">
        <f t="shared" si="18"/>
        <v/>
      </c>
      <c r="Z181" s="86" t="str">
        <f>VLOOKUP('Ocultar - Fórmulas'!N164,'Ocultar - Fórmulas'!P:Q,2,FALSE)</f>
        <v>Preenchimento está OK</v>
      </c>
      <c r="AA181" s="91"/>
      <c r="AB181" s="88"/>
      <c r="AC181" s="88"/>
      <c r="AD181" s="88"/>
      <c r="AE181" s="88"/>
      <c r="AF181" s="88"/>
      <c r="AG181" s="88"/>
      <c r="AH181" s="88"/>
      <c r="AI181" s="30" t="str">
        <f t="shared" si="16"/>
        <v/>
      </c>
      <c r="AJ181" s="30" t="str">
        <f t="shared" si="17"/>
        <v/>
      </c>
      <c r="AK181" s="31" t="str">
        <f>IF(AND(OR(AA181&lt;&gt;0,AB181&lt;&gt;0,AC181&lt;&gt;0,AD181&lt;&gt;0,AE181&lt;&gt;0,AF181&lt;&gt;0,AG181&lt;&gt;0,AH181&lt;&gt;0),Q181=""),"Selecione um objetivo antes de preencher o cronograma",'Ocultar - Fórmulas'!BD170)</f>
        <v>Preenchimento está OK</v>
      </c>
      <c r="AL181" s="34"/>
    </row>
    <row r="182" spans="17:38" s="33" customFormat="1" ht="36.6" hidden="1" customHeight="1" outlineLevel="1" x14ac:dyDescent="0.25">
      <c r="Q182" s="99"/>
      <c r="R182" s="100"/>
      <c r="S182" s="95"/>
      <c r="T182" s="79"/>
      <c r="U182" s="71"/>
      <c r="V182" s="24"/>
      <c r="W182" s="71"/>
      <c r="X182" s="25"/>
      <c r="Y182" s="32" t="str">
        <f t="shared" si="18"/>
        <v/>
      </c>
      <c r="Z182" s="86" t="str">
        <f>VLOOKUP('Ocultar - Fórmulas'!N165,'Ocultar - Fórmulas'!P:Q,2,FALSE)</f>
        <v>Preenchimento está OK</v>
      </c>
      <c r="AA182" s="91"/>
      <c r="AB182" s="88"/>
      <c r="AC182" s="88"/>
      <c r="AD182" s="88"/>
      <c r="AE182" s="88"/>
      <c r="AF182" s="88"/>
      <c r="AG182" s="88"/>
      <c r="AH182" s="88"/>
      <c r="AI182" s="30" t="str">
        <f t="shared" si="16"/>
        <v/>
      </c>
      <c r="AJ182" s="30" t="str">
        <f t="shared" si="17"/>
        <v/>
      </c>
      <c r="AK182" s="31" t="str">
        <f>IF(AND(OR(AA182&lt;&gt;0,AB182&lt;&gt;0,AC182&lt;&gt;0,AD182&lt;&gt;0,AE182&lt;&gt;0,AF182&lt;&gt;0,AG182&lt;&gt;0,AH182&lt;&gt;0),Q182=""),"Selecione um objetivo antes de preencher o cronograma",'Ocultar - Fórmulas'!BD171)</f>
        <v>Preenchimento está OK</v>
      </c>
      <c r="AL182" s="34"/>
    </row>
    <row r="183" spans="17:38" s="33" customFormat="1" ht="36.6" hidden="1" customHeight="1" outlineLevel="1" x14ac:dyDescent="0.25">
      <c r="Q183" s="99"/>
      <c r="R183" s="100"/>
      <c r="S183" s="95"/>
      <c r="T183" s="79"/>
      <c r="U183" s="71"/>
      <c r="V183" s="24"/>
      <c r="W183" s="71"/>
      <c r="X183" s="25"/>
      <c r="Y183" s="32" t="str">
        <f t="shared" si="18"/>
        <v/>
      </c>
      <c r="Z183" s="86" t="str">
        <f>VLOOKUP('Ocultar - Fórmulas'!N166,'Ocultar - Fórmulas'!P:Q,2,FALSE)</f>
        <v>Preenchimento está OK</v>
      </c>
      <c r="AA183" s="91"/>
      <c r="AB183" s="88"/>
      <c r="AC183" s="88"/>
      <c r="AD183" s="88"/>
      <c r="AE183" s="88"/>
      <c r="AF183" s="88"/>
      <c r="AG183" s="88"/>
      <c r="AH183" s="88"/>
      <c r="AI183" s="30" t="str">
        <f t="shared" si="16"/>
        <v/>
      </c>
      <c r="AJ183" s="30" t="str">
        <f t="shared" si="17"/>
        <v/>
      </c>
      <c r="AK183" s="31" t="str">
        <f>IF(AND(OR(AA183&lt;&gt;0,AB183&lt;&gt;0,AC183&lt;&gt;0,AD183&lt;&gt;0,AE183&lt;&gt;0,AF183&lt;&gt;0,AG183&lt;&gt;0,AH183&lt;&gt;0),Q183=""),"Selecione um objetivo antes de preencher o cronograma",'Ocultar - Fórmulas'!BD172)</f>
        <v>Preenchimento está OK</v>
      </c>
      <c r="AL183" s="34"/>
    </row>
    <row r="184" spans="17:38" s="33" customFormat="1" ht="36.6" hidden="1" customHeight="1" outlineLevel="1" x14ac:dyDescent="0.25">
      <c r="Q184" s="99"/>
      <c r="R184" s="100"/>
      <c r="S184" s="95"/>
      <c r="T184" s="79"/>
      <c r="U184" s="71"/>
      <c r="V184" s="24"/>
      <c r="W184" s="71"/>
      <c r="X184" s="25"/>
      <c r="Y184" s="32" t="str">
        <f t="shared" si="18"/>
        <v/>
      </c>
      <c r="Z184" s="86" t="str">
        <f>VLOOKUP('Ocultar - Fórmulas'!N167,'Ocultar - Fórmulas'!P:Q,2,FALSE)</f>
        <v>Preenchimento está OK</v>
      </c>
      <c r="AA184" s="91"/>
      <c r="AB184" s="88"/>
      <c r="AC184" s="88"/>
      <c r="AD184" s="88"/>
      <c r="AE184" s="88"/>
      <c r="AF184" s="88"/>
      <c r="AG184" s="88"/>
      <c r="AH184" s="88"/>
      <c r="AI184" s="30" t="str">
        <f t="shared" si="16"/>
        <v/>
      </c>
      <c r="AJ184" s="30" t="str">
        <f t="shared" si="17"/>
        <v/>
      </c>
      <c r="AK184" s="31" t="str">
        <f>IF(AND(OR(AA184&lt;&gt;0,AB184&lt;&gt;0,AC184&lt;&gt;0,AD184&lt;&gt;0,AE184&lt;&gt;0,AF184&lt;&gt;0,AG184&lt;&gt;0,AH184&lt;&gt;0),Q184=""),"Selecione um objetivo antes de preencher o cronograma",'Ocultar - Fórmulas'!BD173)</f>
        <v>Preenchimento está OK</v>
      </c>
      <c r="AL184" s="34"/>
    </row>
    <row r="185" spans="17:38" s="33" customFormat="1" ht="36.6" hidden="1" customHeight="1" outlineLevel="1" x14ac:dyDescent="0.25">
      <c r="Q185" s="99"/>
      <c r="R185" s="100"/>
      <c r="S185" s="95"/>
      <c r="T185" s="79"/>
      <c r="U185" s="71"/>
      <c r="V185" s="24"/>
      <c r="W185" s="71"/>
      <c r="X185" s="25"/>
      <c r="Y185" s="32" t="str">
        <f t="shared" si="18"/>
        <v/>
      </c>
      <c r="Z185" s="86" t="str">
        <f>VLOOKUP('Ocultar - Fórmulas'!N168,'Ocultar - Fórmulas'!P:Q,2,FALSE)</f>
        <v>Preenchimento está OK</v>
      </c>
      <c r="AA185" s="91"/>
      <c r="AB185" s="88"/>
      <c r="AC185" s="88"/>
      <c r="AD185" s="88"/>
      <c r="AE185" s="88"/>
      <c r="AF185" s="88"/>
      <c r="AG185" s="88"/>
      <c r="AH185" s="88"/>
      <c r="AI185" s="30" t="str">
        <f t="shared" si="16"/>
        <v/>
      </c>
      <c r="AJ185" s="30" t="str">
        <f t="shared" si="17"/>
        <v/>
      </c>
      <c r="AK185" s="31" t="str">
        <f>IF(AND(OR(AA185&lt;&gt;0,AB185&lt;&gt;0,AC185&lt;&gt;0,AD185&lt;&gt;0,AE185&lt;&gt;0,AF185&lt;&gt;0,AG185&lt;&gt;0,AH185&lt;&gt;0),Q185=""),"Selecione um objetivo antes de preencher o cronograma",'Ocultar - Fórmulas'!BD174)</f>
        <v>Preenchimento está OK</v>
      </c>
      <c r="AL185" s="34"/>
    </row>
    <row r="186" spans="17:38" s="33" customFormat="1" ht="36.6" hidden="1" customHeight="1" outlineLevel="1" x14ac:dyDescent="0.25">
      <c r="Q186" s="99"/>
      <c r="R186" s="100"/>
      <c r="S186" s="95"/>
      <c r="T186" s="79"/>
      <c r="U186" s="71"/>
      <c r="V186" s="24"/>
      <c r="W186" s="71"/>
      <c r="X186" s="25"/>
      <c r="Y186" s="32" t="str">
        <f t="shared" si="18"/>
        <v/>
      </c>
      <c r="Z186" s="86" t="str">
        <f>VLOOKUP('Ocultar - Fórmulas'!N169,'Ocultar - Fórmulas'!P:Q,2,FALSE)</f>
        <v>Preenchimento está OK</v>
      </c>
      <c r="AA186" s="91"/>
      <c r="AB186" s="88"/>
      <c r="AC186" s="88"/>
      <c r="AD186" s="88"/>
      <c r="AE186" s="88"/>
      <c r="AF186" s="88"/>
      <c r="AG186" s="88"/>
      <c r="AH186" s="88"/>
      <c r="AI186" s="30" t="str">
        <f t="shared" si="16"/>
        <v/>
      </c>
      <c r="AJ186" s="30" t="str">
        <f t="shared" si="17"/>
        <v/>
      </c>
      <c r="AK186" s="31" t="str">
        <f>IF(AND(OR(AA186&lt;&gt;0,AB186&lt;&gt;0,AC186&lt;&gt;0,AD186&lt;&gt;0,AE186&lt;&gt;0,AF186&lt;&gt;0,AG186&lt;&gt;0,AH186&lt;&gt;0),Q186=""),"Selecione um objetivo antes de preencher o cronograma",'Ocultar - Fórmulas'!BD175)</f>
        <v>Preenchimento está OK</v>
      </c>
      <c r="AL186" s="34"/>
    </row>
    <row r="187" spans="17:38" s="33" customFormat="1" ht="36.6" hidden="1" customHeight="1" outlineLevel="1" x14ac:dyDescent="0.25">
      <c r="Q187" s="99"/>
      <c r="R187" s="100"/>
      <c r="S187" s="95"/>
      <c r="T187" s="79"/>
      <c r="U187" s="71"/>
      <c r="V187" s="24"/>
      <c r="W187" s="71"/>
      <c r="X187" s="25"/>
      <c r="Y187" s="32" t="str">
        <f t="shared" si="18"/>
        <v/>
      </c>
      <c r="Z187" s="86" t="str">
        <f>VLOOKUP('Ocultar - Fórmulas'!N170,'Ocultar - Fórmulas'!P:Q,2,FALSE)</f>
        <v>Preenchimento está OK</v>
      </c>
      <c r="AA187" s="91"/>
      <c r="AB187" s="88"/>
      <c r="AC187" s="88"/>
      <c r="AD187" s="88"/>
      <c r="AE187" s="88"/>
      <c r="AF187" s="88"/>
      <c r="AG187" s="88"/>
      <c r="AH187" s="88"/>
      <c r="AI187" s="30" t="str">
        <f t="shared" si="16"/>
        <v/>
      </c>
      <c r="AJ187" s="30" t="str">
        <f t="shared" si="17"/>
        <v/>
      </c>
      <c r="AK187" s="31" t="str">
        <f>IF(AND(OR(AA187&lt;&gt;0,AB187&lt;&gt;0,AC187&lt;&gt;0,AD187&lt;&gt;0,AE187&lt;&gt;0,AF187&lt;&gt;0,AG187&lt;&gt;0,AH187&lt;&gt;0),Q187=""),"Selecione um objetivo antes de preencher o cronograma",'Ocultar - Fórmulas'!BD176)</f>
        <v>Preenchimento está OK</v>
      </c>
      <c r="AL187" s="34"/>
    </row>
    <row r="188" spans="17:38" s="33" customFormat="1" ht="36.6" hidden="1" customHeight="1" outlineLevel="1" x14ac:dyDescent="0.25">
      <c r="Q188" s="99"/>
      <c r="R188" s="100"/>
      <c r="S188" s="95"/>
      <c r="T188" s="79"/>
      <c r="U188" s="71"/>
      <c r="V188" s="24"/>
      <c r="W188" s="71"/>
      <c r="X188" s="25"/>
      <c r="Y188" s="32" t="str">
        <f t="shared" si="18"/>
        <v/>
      </c>
      <c r="Z188" s="86" t="str">
        <f>VLOOKUP('Ocultar - Fórmulas'!N171,'Ocultar - Fórmulas'!P:Q,2,FALSE)</f>
        <v>Preenchimento está OK</v>
      </c>
      <c r="AA188" s="91"/>
      <c r="AB188" s="88"/>
      <c r="AC188" s="88"/>
      <c r="AD188" s="88"/>
      <c r="AE188" s="88"/>
      <c r="AF188" s="88"/>
      <c r="AG188" s="88"/>
      <c r="AH188" s="88"/>
      <c r="AI188" s="30" t="str">
        <f t="shared" si="16"/>
        <v/>
      </c>
      <c r="AJ188" s="30" t="str">
        <f t="shared" si="17"/>
        <v/>
      </c>
      <c r="AK188" s="31" t="str">
        <f>IF(AND(OR(AA188&lt;&gt;0,AB188&lt;&gt;0,AC188&lt;&gt;0,AD188&lt;&gt;0,AE188&lt;&gt;0,AF188&lt;&gt;0,AG188&lt;&gt;0,AH188&lt;&gt;0),Q188=""),"Selecione um objetivo antes de preencher o cronograma",'Ocultar - Fórmulas'!BD177)</f>
        <v>Preenchimento está OK</v>
      </c>
      <c r="AL188" s="34"/>
    </row>
    <row r="189" spans="17:38" s="33" customFormat="1" ht="36.6" hidden="1" customHeight="1" outlineLevel="1" x14ac:dyDescent="0.25">
      <c r="Q189" s="99"/>
      <c r="R189" s="100"/>
      <c r="S189" s="95"/>
      <c r="T189" s="79"/>
      <c r="U189" s="71"/>
      <c r="V189" s="24"/>
      <c r="W189" s="71"/>
      <c r="X189" s="25"/>
      <c r="Y189" s="32" t="str">
        <f t="shared" si="18"/>
        <v/>
      </c>
      <c r="Z189" s="86" t="str">
        <f>VLOOKUP('Ocultar - Fórmulas'!N172,'Ocultar - Fórmulas'!P:Q,2,FALSE)</f>
        <v>Preenchimento está OK</v>
      </c>
      <c r="AA189" s="91"/>
      <c r="AB189" s="88"/>
      <c r="AC189" s="88"/>
      <c r="AD189" s="88"/>
      <c r="AE189" s="88"/>
      <c r="AF189" s="88"/>
      <c r="AG189" s="88"/>
      <c r="AH189" s="88"/>
      <c r="AI189" s="30" t="str">
        <f t="shared" si="16"/>
        <v/>
      </c>
      <c r="AJ189" s="30" t="str">
        <f t="shared" si="17"/>
        <v/>
      </c>
      <c r="AK189" s="31" t="str">
        <f>IF(AND(OR(AA189&lt;&gt;0,AB189&lt;&gt;0,AC189&lt;&gt;0,AD189&lt;&gt;0,AE189&lt;&gt;0,AF189&lt;&gt;0,AG189&lt;&gt;0,AH189&lt;&gt;0),Q189=""),"Selecione um objetivo antes de preencher o cronograma",'Ocultar - Fórmulas'!BD178)</f>
        <v>Preenchimento está OK</v>
      </c>
      <c r="AL189" s="34"/>
    </row>
    <row r="190" spans="17:38" s="33" customFormat="1" ht="36.6" hidden="1" customHeight="1" outlineLevel="1" x14ac:dyDescent="0.25">
      <c r="Q190" s="99"/>
      <c r="R190" s="100"/>
      <c r="S190" s="95"/>
      <c r="T190" s="79"/>
      <c r="U190" s="71"/>
      <c r="V190" s="24"/>
      <c r="W190" s="71"/>
      <c r="X190" s="25"/>
      <c r="Y190" s="32" t="str">
        <f t="shared" si="18"/>
        <v/>
      </c>
      <c r="Z190" s="86" t="str">
        <f>VLOOKUP('Ocultar - Fórmulas'!N173,'Ocultar - Fórmulas'!P:Q,2,FALSE)</f>
        <v>Preenchimento está OK</v>
      </c>
      <c r="AA190" s="91"/>
      <c r="AB190" s="88"/>
      <c r="AC190" s="88"/>
      <c r="AD190" s="88"/>
      <c r="AE190" s="88"/>
      <c r="AF190" s="88"/>
      <c r="AG190" s="88"/>
      <c r="AH190" s="88"/>
      <c r="AI190" s="30" t="str">
        <f t="shared" si="16"/>
        <v/>
      </c>
      <c r="AJ190" s="30" t="str">
        <f t="shared" si="17"/>
        <v/>
      </c>
      <c r="AK190" s="31" t="str">
        <f>IF(AND(OR(AA190&lt;&gt;0,AB190&lt;&gt;0,AC190&lt;&gt;0,AD190&lt;&gt;0,AE190&lt;&gt;0,AF190&lt;&gt;0,AG190&lt;&gt;0,AH190&lt;&gt;0),Q190=""),"Selecione um objetivo antes de preencher o cronograma",'Ocultar - Fórmulas'!BD179)</f>
        <v>Preenchimento está OK</v>
      </c>
      <c r="AL190" s="34"/>
    </row>
    <row r="191" spans="17:38" s="33" customFormat="1" ht="36.6" hidden="1" customHeight="1" outlineLevel="1" x14ac:dyDescent="0.25">
      <c r="Q191" s="99"/>
      <c r="R191" s="100"/>
      <c r="S191" s="95"/>
      <c r="T191" s="79"/>
      <c r="U191" s="71"/>
      <c r="V191" s="24"/>
      <c r="W191" s="71"/>
      <c r="X191" s="25"/>
      <c r="Y191" s="32" t="str">
        <f t="shared" si="18"/>
        <v/>
      </c>
      <c r="Z191" s="86" t="str">
        <f>VLOOKUP('Ocultar - Fórmulas'!N174,'Ocultar - Fórmulas'!P:Q,2,FALSE)</f>
        <v>Preenchimento está OK</v>
      </c>
      <c r="AA191" s="91"/>
      <c r="AB191" s="88"/>
      <c r="AC191" s="88"/>
      <c r="AD191" s="88"/>
      <c r="AE191" s="88"/>
      <c r="AF191" s="88"/>
      <c r="AG191" s="88"/>
      <c r="AH191" s="88"/>
      <c r="AI191" s="30" t="str">
        <f t="shared" si="16"/>
        <v/>
      </c>
      <c r="AJ191" s="30" t="str">
        <f t="shared" si="17"/>
        <v/>
      </c>
      <c r="AK191" s="31" t="str">
        <f>IF(AND(OR(AA191&lt;&gt;0,AB191&lt;&gt;0,AC191&lt;&gt;0,AD191&lt;&gt;0,AE191&lt;&gt;0,AF191&lt;&gt;0,AG191&lt;&gt;0,AH191&lt;&gt;0),Q191=""),"Selecione um objetivo antes de preencher o cronograma",'Ocultar - Fórmulas'!BD180)</f>
        <v>Preenchimento está OK</v>
      </c>
      <c r="AL191" s="34"/>
    </row>
    <row r="192" spans="17:38" s="33" customFormat="1" ht="36.6" hidden="1" customHeight="1" outlineLevel="1" x14ac:dyDescent="0.25">
      <c r="Q192" s="99"/>
      <c r="R192" s="100"/>
      <c r="S192" s="95"/>
      <c r="T192" s="79"/>
      <c r="U192" s="71"/>
      <c r="V192" s="24"/>
      <c r="W192" s="71"/>
      <c r="X192" s="25"/>
      <c r="Y192" s="32" t="str">
        <f t="shared" si="18"/>
        <v/>
      </c>
      <c r="Z192" s="86" t="str">
        <f>VLOOKUP('Ocultar - Fórmulas'!N175,'Ocultar - Fórmulas'!P:Q,2,FALSE)</f>
        <v>Preenchimento está OK</v>
      </c>
      <c r="AA192" s="91"/>
      <c r="AB192" s="88"/>
      <c r="AC192" s="88"/>
      <c r="AD192" s="88"/>
      <c r="AE192" s="88"/>
      <c r="AF192" s="88"/>
      <c r="AG192" s="88"/>
      <c r="AH192" s="88"/>
      <c r="AI192" s="30" t="str">
        <f t="shared" si="16"/>
        <v/>
      </c>
      <c r="AJ192" s="30" t="str">
        <f t="shared" si="17"/>
        <v/>
      </c>
      <c r="AK192" s="31" t="str">
        <f>IF(AND(OR(AA192&lt;&gt;0,AB192&lt;&gt;0,AC192&lt;&gt;0,AD192&lt;&gt;0,AE192&lt;&gt;0,AF192&lt;&gt;0,AG192&lt;&gt;0,AH192&lt;&gt;0),Q192=""),"Selecione um objetivo antes de preencher o cronograma",'Ocultar - Fórmulas'!BD181)</f>
        <v>Preenchimento está OK</v>
      </c>
      <c r="AL192" s="34"/>
    </row>
    <row r="193" spans="17:38" s="33" customFormat="1" ht="36.6" hidden="1" customHeight="1" outlineLevel="1" x14ac:dyDescent="0.25">
      <c r="Q193" s="99"/>
      <c r="R193" s="100"/>
      <c r="S193" s="95"/>
      <c r="T193" s="79"/>
      <c r="U193" s="71"/>
      <c r="V193" s="24"/>
      <c r="W193" s="71"/>
      <c r="X193" s="25"/>
      <c r="Y193" s="32" t="str">
        <f t="shared" si="18"/>
        <v/>
      </c>
      <c r="Z193" s="86" t="str">
        <f>VLOOKUP('Ocultar - Fórmulas'!N176,'Ocultar - Fórmulas'!P:Q,2,FALSE)</f>
        <v>Preenchimento está OK</v>
      </c>
      <c r="AA193" s="91"/>
      <c r="AB193" s="88"/>
      <c r="AC193" s="88"/>
      <c r="AD193" s="88"/>
      <c r="AE193" s="88"/>
      <c r="AF193" s="88"/>
      <c r="AG193" s="88"/>
      <c r="AH193" s="88"/>
      <c r="AI193" s="30" t="str">
        <f t="shared" si="16"/>
        <v/>
      </c>
      <c r="AJ193" s="30" t="str">
        <f t="shared" si="17"/>
        <v/>
      </c>
      <c r="AK193" s="31" t="str">
        <f>IF(AND(OR(AA193&lt;&gt;0,AB193&lt;&gt;0,AC193&lt;&gt;0,AD193&lt;&gt;0,AE193&lt;&gt;0,AF193&lt;&gt;0,AG193&lt;&gt;0,AH193&lt;&gt;0),Q193=""),"Selecione um objetivo antes de preencher o cronograma",'Ocultar - Fórmulas'!BD182)</f>
        <v>Preenchimento está OK</v>
      </c>
      <c r="AL193" s="34"/>
    </row>
    <row r="194" spans="17:38" s="33" customFormat="1" ht="36.6" hidden="1" customHeight="1" outlineLevel="1" x14ac:dyDescent="0.25">
      <c r="Q194" s="99"/>
      <c r="R194" s="100"/>
      <c r="S194" s="95"/>
      <c r="T194" s="79"/>
      <c r="U194" s="71"/>
      <c r="V194" s="24"/>
      <c r="W194" s="71"/>
      <c r="X194" s="25"/>
      <c r="Y194" s="32" t="str">
        <f t="shared" si="18"/>
        <v/>
      </c>
      <c r="Z194" s="86" t="str">
        <f>VLOOKUP('Ocultar - Fórmulas'!N177,'Ocultar - Fórmulas'!P:Q,2,FALSE)</f>
        <v>Preenchimento está OK</v>
      </c>
      <c r="AA194" s="91"/>
      <c r="AB194" s="88"/>
      <c r="AC194" s="88"/>
      <c r="AD194" s="88"/>
      <c r="AE194" s="88"/>
      <c r="AF194" s="88"/>
      <c r="AG194" s="88"/>
      <c r="AH194" s="88"/>
      <c r="AI194" s="30" t="str">
        <f t="shared" si="16"/>
        <v/>
      </c>
      <c r="AJ194" s="30" t="str">
        <f t="shared" si="17"/>
        <v/>
      </c>
      <c r="AK194" s="31" t="str">
        <f>IF(AND(OR(AA194&lt;&gt;0,AB194&lt;&gt;0,AC194&lt;&gt;0,AD194&lt;&gt;0,AE194&lt;&gt;0,AF194&lt;&gt;0,AG194&lt;&gt;0,AH194&lt;&gt;0),Q194=""),"Selecione um objetivo antes de preencher o cronograma",'Ocultar - Fórmulas'!BD183)</f>
        <v>Preenchimento está OK</v>
      </c>
      <c r="AL194" s="34"/>
    </row>
    <row r="195" spans="17:38" s="33" customFormat="1" ht="36.6" hidden="1" customHeight="1" outlineLevel="1" x14ac:dyDescent="0.25">
      <c r="Q195" s="99"/>
      <c r="R195" s="100"/>
      <c r="S195" s="95"/>
      <c r="T195" s="79"/>
      <c r="U195" s="71"/>
      <c r="V195" s="24"/>
      <c r="W195" s="71"/>
      <c r="X195" s="25"/>
      <c r="Y195" s="32" t="str">
        <f t="shared" si="18"/>
        <v/>
      </c>
      <c r="Z195" s="86" t="str">
        <f>VLOOKUP('Ocultar - Fórmulas'!N178,'Ocultar - Fórmulas'!P:Q,2,FALSE)</f>
        <v>Preenchimento está OK</v>
      </c>
      <c r="AA195" s="91"/>
      <c r="AB195" s="88"/>
      <c r="AC195" s="88"/>
      <c r="AD195" s="88"/>
      <c r="AE195" s="88"/>
      <c r="AF195" s="88"/>
      <c r="AG195" s="88"/>
      <c r="AH195" s="88"/>
      <c r="AI195" s="30" t="str">
        <f t="shared" ref="AI195:AI258" si="19">IF(U195&lt;&gt;0,SUM(AA195:AH195),"")</f>
        <v/>
      </c>
      <c r="AJ195" s="30" t="str">
        <f t="shared" ref="AJ195:AJ258" si="20">IF(U195&lt;&gt;0,IF(Y195=AI195,"Valores das abas Descrição e Cronograma estão iguais",IF(Y195&gt;AI195,"A linha contém mais recursos em Descrição do que em Cronograma, ajustar",IF(Y195&lt;AI195,"A linha contém mais recursos em Cronogama do que em Descrição, ajustar"))),"")</f>
        <v/>
      </c>
      <c r="AK195" s="31" t="str">
        <f>IF(AND(OR(AA195&lt;&gt;0,AB195&lt;&gt;0,AC195&lt;&gt;0,AD195&lt;&gt;0,AE195&lt;&gt;0,AF195&lt;&gt;0,AG195&lt;&gt;0,AH195&lt;&gt;0),Q195=""),"Selecione um objetivo antes de preencher o cronograma",'Ocultar - Fórmulas'!BD184)</f>
        <v>Preenchimento está OK</v>
      </c>
      <c r="AL195" s="34"/>
    </row>
    <row r="196" spans="17:38" s="33" customFormat="1" ht="36.6" hidden="1" customHeight="1" outlineLevel="1" x14ac:dyDescent="0.25">
      <c r="Q196" s="99"/>
      <c r="R196" s="100"/>
      <c r="S196" s="95"/>
      <c r="T196" s="79"/>
      <c r="U196" s="71"/>
      <c r="V196" s="24"/>
      <c r="W196" s="71"/>
      <c r="X196" s="25"/>
      <c r="Y196" s="32" t="str">
        <f t="shared" si="18"/>
        <v/>
      </c>
      <c r="Z196" s="86" t="str">
        <f>VLOOKUP('Ocultar - Fórmulas'!N179,'Ocultar - Fórmulas'!P:Q,2,FALSE)</f>
        <v>Preenchimento está OK</v>
      </c>
      <c r="AA196" s="91"/>
      <c r="AB196" s="88"/>
      <c r="AC196" s="88"/>
      <c r="AD196" s="88"/>
      <c r="AE196" s="88"/>
      <c r="AF196" s="88"/>
      <c r="AG196" s="88"/>
      <c r="AH196" s="88"/>
      <c r="AI196" s="30" t="str">
        <f t="shared" si="19"/>
        <v/>
      </c>
      <c r="AJ196" s="30" t="str">
        <f t="shared" si="20"/>
        <v/>
      </c>
      <c r="AK196" s="31" t="str">
        <f>IF(AND(OR(AA196&lt;&gt;0,AB196&lt;&gt;0,AC196&lt;&gt;0,AD196&lt;&gt;0,AE196&lt;&gt;0,AF196&lt;&gt;0,AG196&lt;&gt;0,AH196&lt;&gt;0),Q196=""),"Selecione um objetivo antes de preencher o cronograma",'Ocultar - Fórmulas'!BD185)</f>
        <v>Preenchimento está OK</v>
      </c>
      <c r="AL196" s="34"/>
    </row>
    <row r="197" spans="17:38" s="33" customFormat="1" ht="36.6" hidden="1" customHeight="1" outlineLevel="1" x14ac:dyDescent="0.25">
      <c r="Q197" s="99"/>
      <c r="R197" s="100"/>
      <c r="S197" s="95"/>
      <c r="T197" s="79"/>
      <c r="U197" s="71"/>
      <c r="V197" s="24"/>
      <c r="W197" s="71"/>
      <c r="X197" s="25"/>
      <c r="Y197" s="32" t="str">
        <f t="shared" si="18"/>
        <v/>
      </c>
      <c r="Z197" s="86" t="str">
        <f>VLOOKUP('Ocultar - Fórmulas'!N180,'Ocultar - Fórmulas'!P:Q,2,FALSE)</f>
        <v>Preenchimento está OK</v>
      </c>
      <c r="AA197" s="91"/>
      <c r="AB197" s="88"/>
      <c r="AC197" s="88"/>
      <c r="AD197" s="88"/>
      <c r="AE197" s="88"/>
      <c r="AF197" s="88"/>
      <c r="AG197" s="88"/>
      <c r="AH197" s="88"/>
      <c r="AI197" s="30" t="str">
        <f t="shared" si="19"/>
        <v/>
      </c>
      <c r="AJ197" s="30" t="str">
        <f t="shared" si="20"/>
        <v/>
      </c>
      <c r="AK197" s="31" t="str">
        <f>IF(AND(OR(AA197&lt;&gt;0,AB197&lt;&gt;0,AC197&lt;&gt;0,AD197&lt;&gt;0,AE197&lt;&gt;0,AF197&lt;&gt;0,AG197&lt;&gt;0,AH197&lt;&gt;0),Q197=""),"Selecione um objetivo antes de preencher o cronograma",'Ocultar - Fórmulas'!BD186)</f>
        <v>Preenchimento está OK</v>
      </c>
      <c r="AL197" s="34"/>
    </row>
    <row r="198" spans="17:38" s="33" customFormat="1" ht="36.6" hidden="1" customHeight="1" outlineLevel="1" x14ac:dyDescent="0.25">
      <c r="Q198" s="99"/>
      <c r="R198" s="100"/>
      <c r="S198" s="95"/>
      <c r="T198" s="79"/>
      <c r="U198" s="71"/>
      <c r="V198" s="24"/>
      <c r="W198" s="71"/>
      <c r="X198" s="25"/>
      <c r="Y198" s="32" t="str">
        <f t="shared" si="18"/>
        <v/>
      </c>
      <c r="Z198" s="86" t="str">
        <f>VLOOKUP('Ocultar - Fórmulas'!N181,'Ocultar - Fórmulas'!P:Q,2,FALSE)</f>
        <v>Preenchimento está OK</v>
      </c>
      <c r="AA198" s="91"/>
      <c r="AB198" s="88"/>
      <c r="AC198" s="88"/>
      <c r="AD198" s="88"/>
      <c r="AE198" s="88"/>
      <c r="AF198" s="88"/>
      <c r="AG198" s="88"/>
      <c r="AH198" s="88"/>
      <c r="AI198" s="30" t="str">
        <f t="shared" si="19"/>
        <v/>
      </c>
      <c r="AJ198" s="30" t="str">
        <f t="shared" si="20"/>
        <v/>
      </c>
      <c r="AK198" s="31" t="str">
        <f>IF(AND(OR(AA198&lt;&gt;0,AB198&lt;&gt;0,AC198&lt;&gt;0,AD198&lt;&gt;0,AE198&lt;&gt;0,AF198&lt;&gt;0,AG198&lt;&gt;0,AH198&lt;&gt;0),Q198=""),"Selecione um objetivo antes de preencher o cronograma",'Ocultar - Fórmulas'!BD187)</f>
        <v>Preenchimento está OK</v>
      </c>
      <c r="AL198" s="34"/>
    </row>
    <row r="199" spans="17:38" s="33" customFormat="1" ht="36.6" hidden="1" customHeight="1" outlineLevel="1" x14ac:dyDescent="0.25">
      <c r="Q199" s="99"/>
      <c r="R199" s="100"/>
      <c r="S199" s="95"/>
      <c r="T199" s="79"/>
      <c r="U199" s="71"/>
      <c r="V199" s="24"/>
      <c r="W199" s="71"/>
      <c r="X199" s="25"/>
      <c r="Y199" s="32" t="str">
        <f t="shared" si="18"/>
        <v/>
      </c>
      <c r="Z199" s="86" t="str">
        <f>VLOOKUP('Ocultar - Fórmulas'!N182,'Ocultar - Fórmulas'!P:Q,2,FALSE)</f>
        <v>Preenchimento está OK</v>
      </c>
      <c r="AA199" s="91"/>
      <c r="AB199" s="88"/>
      <c r="AC199" s="88"/>
      <c r="AD199" s="88"/>
      <c r="AE199" s="88"/>
      <c r="AF199" s="88"/>
      <c r="AG199" s="88"/>
      <c r="AH199" s="88"/>
      <c r="AI199" s="30" t="str">
        <f t="shared" si="19"/>
        <v/>
      </c>
      <c r="AJ199" s="30" t="str">
        <f t="shared" si="20"/>
        <v/>
      </c>
      <c r="AK199" s="31" t="str">
        <f>IF(AND(OR(AA199&lt;&gt;0,AB199&lt;&gt;0,AC199&lt;&gt;0,AD199&lt;&gt;0,AE199&lt;&gt;0,AF199&lt;&gt;0,AG199&lt;&gt;0,AH199&lt;&gt;0),Q199=""),"Selecione um objetivo antes de preencher o cronograma",'Ocultar - Fórmulas'!BD188)</f>
        <v>Preenchimento está OK</v>
      </c>
      <c r="AL199" s="34"/>
    </row>
    <row r="200" spans="17:38" s="33" customFormat="1" ht="36.6" hidden="1" customHeight="1" outlineLevel="1" x14ac:dyDescent="0.25">
      <c r="Q200" s="99"/>
      <c r="R200" s="100"/>
      <c r="S200" s="95"/>
      <c r="T200" s="79"/>
      <c r="U200" s="71"/>
      <c r="V200" s="24"/>
      <c r="W200" s="71"/>
      <c r="X200" s="25"/>
      <c r="Y200" s="32" t="str">
        <f t="shared" si="18"/>
        <v/>
      </c>
      <c r="Z200" s="86" t="str">
        <f>VLOOKUP('Ocultar - Fórmulas'!N183,'Ocultar - Fórmulas'!P:Q,2,FALSE)</f>
        <v>Preenchimento está OK</v>
      </c>
      <c r="AA200" s="91"/>
      <c r="AB200" s="88"/>
      <c r="AC200" s="88"/>
      <c r="AD200" s="88"/>
      <c r="AE200" s="88"/>
      <c r="AF200" s="88"/>
      <c r="AG200" s="88"/>
      <c r="AH200" s="88"/>
      <c r="AI200" s="30" t="str">
        <f t="shared" si="19"/>
        <v/>
      </c>
      <c r="AJ200" s="30" t="str">
        <f t="shared" si="20"/>
        <v/>
      </c>
      <c r="AK200" s="31" t="str">
        <f>IF(AND(OR(AA200&lt;&gt;0,AB200&lt;&gt;0,AC200&lt;&gt;0,AD200&lt;&gt;0,AE200&lt;&gt;0,AF200&lt;&gt;0,AG200&lt;&gt;0,AH200&lt;&gt;0),Q200=""),"Selecione um objetivo antes de preencher o cronograma",'Ocultar - Fórmulas'!BD189)</f>
        <v>Preenchimento está OK</v>
      </c>
      <c r="AL200" s="34"/>
    </row>
    <row r="201" spans="17:38" s="33" customFormat="1" ht="36.6" hidden="1" customHeight="1" outlineLevel="1" x14ac:dyDescent="0.25">
      <c r="Q201" s="99"/>
      <c r="R201" s="100"/>
      <c r="S201" s="95"/>
      <c r="T201" s="79"/>
      <c r="U201" s="71"/>
      <c r="V201" s="24"/>
      <c r="W201" s="71"/>
      <c r="X201" s="25"/>
      <c r="Y201" s="32" t="str">
        <f t="shared" si="18"/>
        <v/>
      </c>
      <c r="Z201" s="86" t="str">
        <f>VLOOKUP('Ocultar - Fórmulas'!N184,'Ocultar - Fórmulas'!P:Q,2,FALSE)</f>
        <v>Preenchimento está OK</v>
      </c>
      <c r="AA201" s="91"/>
      <c r="AB201" s="88"/>
      <c r="AC201" s="88"/>
      <c r="AD201" s="88"/>
      <c r="AE201" s="88"/>
      <c r="AF201" s="88"/>
      <c r="AG201" s="88"/>
      <c r="AH201" s="88"/>
      <c r="AI201" s="30" t="str">
        <f t="shared" si="19"/>
        <v/>
      </c>
      <c r="AJ201" s="30" t="str">
        <f t="shared" si="20"/>
        <v/>
      </c>
      <c r="AK201" s="31" t="str">
        <f>IF(AND(OR(AA201&lt;&gt;0,AB201&lt;&gt;0,AC201&lt;&gt;0,AD201&lt;&gt;0,AE201&lt;&gt;0,AF201&lt;&gt;0,AG201&lt;&gt;0,AH201&lt;&gt;0),Q201=""),"Selecione um objetivo antes de preencher o cronograma",'Ocultar - Fórmulas'!BD190)</f>
        <v>Preenchimento está OK</v>
      </c>
      <c r="AL201" s="34"/>
    </row>
    <row r="202" spans="17:38" s="33" customFormat="1" ht="36.6" hidden="1" customHeight="1" outlineLevel="1" x14ac:dyDescent="0.25">
      <c r="Q202" s="99"/>
      <c r="R202" s="100"/>
      <c r="S202" s="95"/>
      <c r="T202" s="79"/>
      <c r="U202" s="71"/>
      <c r="V202" s="24"/>
      <c r="W202" s="71"/>
      <c r="X202" s="25"/>
      <c r="Y202" s="32" t="str">
        <f t="shared" si="18"/>
        <v/>
      </c>
      <c r="Z202" s="86" t="str">
        <f>VLOOKUP('Ocultar - Fórmulas'!N185,'Ocultar - Fórmulas'!P:Q,2,FALSE)</f>
        <v>Preenchimento está OK</v>
      </c>
      <c r="AA202" s="91"/>
      <c r="AB202" s="88"/>
      <c r="AC202" s="88"/>
      <c r="AD202" s="88"/>
      <c r="AE202" s="88"/>
      <c r="AF202" s="88"/>
      <c r="AG202" s="88"/>
      <c r="AH202" s="88"/>
      <c r="AI202" s="30" t="str">
        <f t="shared" si="19"/>
        <v/>
      </c>
      <c r="AJ202" s="30" t="str">
        <f t="shared" si="20"/>
        <v/>
      </c>
      <c r="AK202" s="31" t="str">
        <f>IF(AND(OR(AA202&lt;&gt;0,AB202&lt;&gt;0,AC202&lt;&gt;0,AD202&lt;&gt;0,AE202&lt;&gt;0,AF202&lt;&gt;0,AG202&lt;&gt;0,AH202&lt;&gt;0),Q202=""),"Selecione um objetivo antes de preencher o cronograma",'Ocultar - Fórmulas'!BD191)</f>
        <v>Preenchimento está OK</v>
      </c>
      <c r="AL202" s="34"/>
    </row>
    <row r="203" spans="17:38" s="33" customFormat="1" ht="36.6" hidden="1" customHeight="1" outlineLevel="1" x14ac:dyDescent="0.25">
      <c r="Q203" s="99"/>
      <c r="R203" s="100"/>
      <c r="S203" s="95"/>
      <c r="T203" s="79"/>
      <c r="U203" s="71"/>
      <c r="V203" s="24"/>
      <c r="W203" s="71"/>
      <c r="X203" s="25"/>
      <c r="Y203" s="32" t="str">
        <f t="shared" si="18"/>
        <v/>
      </c>
      <c r="Z203" s="86" t="str">
        <f>VLOOKUP('Ocultar - Fórmulas'!N186,'Ocultar - Fórmulas'!P:Q,2,FALSE)</f>
        <v>Preenchimento está OK</v>
      </c>
      <c r="AA203" s="91"/>
      <c r="AB203" s="88"/>
      <c r="AC203" s="88"/>
      <c r="AD203" s="88"/>
      <c r="AE203" s="88"/>
      <c r="AF203" s="88"/>
      <c r="AG203" s="88"/>
      <c r="AH203" s="88"/>
      <c r="AI203" s="30" t="str">
        <f t="shared" si="19"/>
        <v/>
      </c>
      <c r="AJ203" s="30" t="str">
        <f t="shared" si="20"/>
        <v/>
      </c>
      <c r="AK203" s="31" t="str">
        <f>IF(AND(OR(AA203&lt;&gt;0,AB203&lt;&gt;0,AC203&lt;&gt;0,AD203&lt;&gt;0,AE203&lt;&gt;0,AF203&lt;&gt;0,AG203&lt;&gt;0,AH203&lt;&gt;0),Q203=""),"Selecione um objetivo antes de preencher o cronograma",'Ocultar - Fórmulas'!BD192)</f>
        <v>Preenchimento está OK</v>
      </c>
      <c r="AL203" s="34"/>
    </row>
    <row r="204" spans="17:38" s="33" customFormat="1" ht="36.6" hidden="1" customHeight="1" outlineLevel="1" x14ac:dyDescent="0.25">
      <c r="Q204" s="99"/>
      <c r="R204" s="100"/>
      <c r="S204" s="95"/>
      <c r="T204" s="79"/>
      <c r="U204" s="71"/>
      <c r="V204" s="24"/>
      <c r="W204" s="71"/>
      <c r="X204" s="25"/>
      <c r="Y204" s="32" t="str">
        <f t="shared" si="18"/>
        <v/>
      </c>
      <c r="Z204" s="86" t="str">
        <f>VLOOKUP('Ocultar - Fórmulas'!N187,'Ocultar - Fórmulas'!P:Q,2,FALSE)</f>
        <v>Preenchimento está OK</v>
      </c>
      <c r="AA204" s="91"/>
      <c r="AB204" s="88"/>
      <c r="AC204" s="88"/>
      <c r="AD204" s="88"/>
      <c r="AE204" s="88"/>
      <c r="AF204" s="88"/>
      <c r="AG204" s="88"/>
      <c r="AH204" s="88"/>
      <c r="AI204" s="30" t="str">
        <f t="shared" si="19"/>
        <v/>
      </c>
      <c r="AJ204" s="30" t="str">
        <f t="shared" si="20"/>
        <v/>
      </c>
      <c r="AK204" s="31" t="str">
        <f>IF(AND(OR(AA204&lt;&gt;0,AB204&lt;&gt;0,AC204&lt;&gt;0,AD204&lt;&gt;0,AE204&lt;&gt;0,AF204&lt;&gt;0,AG204&lt;&gt;0,AH204&lt;&gt;0),Q204=""),"Selecione um objetivo antes de preencher o cronograma",'Ocultar - Fórmulas'!BD193)</f>
        <v>Preenchimento está OK</v>
      </c>
      <c r="AL204" s="34"/>
    </row>
    <row r="205" spans="17:38" s="33" customFormat="1" ht="36.6" hidden="1" customHeight="1" outlineLevel="1" x14ac:dyDescent="0.25">
      <c r="Q205" s="99"/>
      <c r="R205" s="100"/>
      <c r="S205" s="95"/>
      <c r="T205" s="79"/>
      <c r="U205" s="71"/>
      <c r="V205" s="24"/>
      <c r="W205" s="71"/>
      <c r="X205" s="25"/>
      <c r="Y205" s="32" t="str">
        <f t="shared" si="18"/>
        <v/>
      </c>
      <c r="Z205" s="86" t="str">
        <f>VLOOKUP('Ocultar - Fórmulas'!N188,'Ocultar - Fórmulas'!P:Q,2,FALSE)</f>
        <v>Preenchimento está OK</v>
      </c>
      <c r="AA205" s="91"/>
      <c r="AB205" s="88"/>
      <c r="AC205" s="88"/>
      <c r="AD205" s="88"/>
      <c r="AE205" s="88"/>
      <c r="AF205" s="88"/>
      <c r="AG205" s="88"/>
      <c r="AH205" s="88"/>
      <c r="AI205" s="30" t="str">
        <f t="shared" si="19"/>
        <v/>
      </c>
      <c r="AJ205" s="30" t="str">
        <f t="shared" si="20"/>
        <v/>
      </c>
      <c r="AK205" s="31" t="str">
        <f>IF(AND(OR(AA205&lt;&gt;0,AB205&lt;&gt;0,AC205&lt;&gt;0,AD205&lt;&gt;0,AE205&lt;&gt;0,AF205&lt;&gt;0,AG205&lt;&gt;0,AH205&lt;&gt;0),Q205=""),"Selecione um objetivo antes de preencher o cronograma",'Ocultar - Fórmulas'!BD194)</f>
        <v>Preenchimento está OK</v>
      </c>
      <c r="AL205" s="34"/>
    </row>
    <row r="206" spans="17:38" s="33" customFormat="1" ht="36.6" hidden="1" customHeight="1" outlineLevel="1" x14ac:dyDescent="0.25">
      <c r="Q206" s="99"/>
      <c r="R206" s="100"/>
      <c r="S206" s="95"/>
      <c r="T206" s="79"/>
      <c r="U206" s="71"/>
      <c r="V206" s="24"/>
      <c r="W206" s="71"/>
      <c r="X206" s="25"/>
      <c r="Y206" s="32" t="str">
        <f t="shared" si="18"/>
        <v/>
      </c>
      <c r="Z206" s="86" t="str">
        <f>VLOOKUP('Ocultar - Fórmulas'!N189,'Ocultar - Fórmulas'!P:Q,2,FALSE)</f>
        <v>Preenchimento está OK</v>
      </c>
      <c r="AA206" s="91"/>
      <c r="AB206" s="88"/>
      <c r="AC206" s="88"/>
      <c r="AD206" s="88"/>
      <c r="AE206" s="88"/>
      <c r="AF206" s="88"/>
      <c r="AG206" s="88"/>
      <c r="AH206" s="88"/>
      <c r="AI206" s="30" t="str">
        <f t="shared" si="19"/>
        <v/>
      </c>
      <c r="AJ206" s="30" t="str">
        <f t="shared" si="20"/>
        <v/>
      </c>
      <c r="AK206" s="31" t="str">
        <f>IF(AND(OR(AA206&lt;&gt;0,AB206&lt;&gt;0,AC206&lt;&gt;0,AD206&lt;&gt;0,AE206&lt;&gt;0,AF206&lt;&gt;0,AG206&lt;&gt;0,AH206&lt;&gt;0),Q206=""),"Selecione um objetivo antes de preencher o cronograma",'Ocultar - Fórmulas'!BD195)</f>
        <v>Preenchimento está OK</v>
      </c>
      <c r="AL206" s="34"/>
    </row>
    <row r="207" spans="17:38" s="33" customFormat="1" ht="36.6" hidden="1" customHeight="1" outlineLevel="1" x14ac:dyDescent="0.25">
      <c r="Q207" s="99"/>
      <c r="R207" s="100"/>
      <c r="S207" s="95"/>
      <c r="T207" s="79"/>
      <c r="U207" s="71"/>
      <c r="V207" s="24"/>
      <c r="W207" s="71"/>
      <c r="X207" s="25"/>
      <c r="Y207" s="32" t="str">
        <f t="shared" si="18"/>
        <v/>
      </c>
      <c r="Z207" s="86" t="str">
        <f>VLOOKUP('Ocultar - Fórmulas'!N190,'Ocultar - Fórmulas'!P:Q,2,FALSE)</f>
        <v>Preenchimento está OK</v>
      </c>
      <c r="AA207" s="91"/>
      <c r="AB207" s="88"/>
      <c r="AC207" s="88"/>
      <c r="AD207" s="88"/>
      <c r="AE207" s="88"/>
      <c r="AF207" s="88"/>
      <c r="AG207" s="88"/>
      <c r="AH207" s="88"/>
      <c r="AI207" s="30" t="str">
        <f t="shared" si="19"/>
        <v/>
      </c>
      <c r="AJ207" s="30" t="str">
        <f t="shared" si="20"/>
        <v/>
      </c>
      <c r="AK207" s="31" t="str">
        <f>IF(AND(OR(AA207&lt;&gt;0,AB207&lt;&gt;0,AC207&lt;&gt;0,AD207&lt;&gt;0,AE207&lt;&gt;0,AF207&lt;&gt;0,AG207&lt;&gt;0,AH207&lt;&gt;0),Q207=""),"Selecione um objetivo antes de preencher o cronograma",'Ocultar - Fórmulas'!BD196)</f>
        <v>Preenchimento está OK</v>
      </c>
      <c r="AL207" s="34"/>
    </row>
    <row r="208" spans="17:38" s="33" customFormat="1" ht="36.6" hidden="1" customHeight="1" outlineLevel="1" x14ac:dyDescent="0.25">
      <c r="Q208" s="99"/>
      <c r="R208" s="100"/>
      <c r="S208" s="95"/>
      <c r="T208" s="79"/>
      <c r="U208" s="71"/>
      <c r="V208" s="24"/>
      <c r="W208" s="71"/>
      <c r="X208" s="25"/>
      <c r="Y208" s="32" t="str">
        <f t="shared" si="18"/>
        <v/>
      </c>
      <c r="Z208" s="86" t="str">
        <f>VLOOKUP('Ocultar - Fórmulas'!N191,'Ocultar - Fórmulas'!P:Q,2,FALSE)</f>
        <v>Preenchimento está OK</v>
      </c>
      <c r="AA208" s="91"/>
      <c r="AB208" s="88"/>
      <c r="AC208" s="88"/>
      <c r="AD208" s="88"/>
      <c r="AE208" s="88"/>
      <c r="AF208" s="88"/>
      <c r="AG208" s="88"/>
      <c r="AH208" s="88"/>
      <c r="AI208" s="30" t="str">
        <f t="shared" si="19"/>
        <v/>
      </c>
      <c r="AJ208" s="30" t="str">
        <f t="shared" si="20"/>
        <v/>
      </c>
      <c r="AK208" s="31" t="str">
        <f>IF(AND(OR(AA208&lt;&gt;0,AB208&lt;&gt;0,AC208&lt;&gt;0,AD208&lt;&gt;0,AE208&lt;&gt;0,AF208&lt;&gt;0,AG208&lt;&gt;0,AH208&lt;&gt;0),Q208=""),"Selecione um objetivo antes de preencher o cronograma",'Ocultar - Fórmulas'!BD197)</f>
        <v>Preenchimento está OK</v>
      </c>
      <c r="AL208" s="34"/>
    </row>
    <row r="209" spans="17:38" s="33" customFormat="1" ht="36.6" hidden="1" customHeight="1" outlineLevel="1" x14ac:dyDescent="0.25">
      <c r="Q209" s="99"/>
      <c r="R209" s="100"/>
      <c r="S209" s="95"/>
      <c r="T209" s="79"/>
      <c r="U209" s="71"/>
      <c r="V209" s="24"/>
      <c r="W209" s="71"/>
      <c r="X209" s="25"/>
      <c r="Y209" s="32" t="str">
        <f t="shared" si="18"/>
        <v/>
      </c>
      <c r="Z209" s="86" t="str">
        <f>VLOOKUP('Ocultar - Fórmulas'!N192,'Ocultar - Fórmulas'!P:Q,2,FALSE)</f>
        <v>Preenchimento está OK</v>
      </c>
      <c r="AA209" s="91"/>
      <c r="AB209" s="88"/>
      <c r="AC209" s="88"/>
      <c r="AD209" s="88"/>
      <c r="AE209" s="88"/>
      <c r="AF209" s="88"/>
      <c r="AG209" s="88"/>
      <c r="AH209" s="88"/>
      <c r="AI209" s="30" t="str">
        <f t="shared" si="19"/>
        <v/>
      </c>
      <c r="AJ209" s="30" t="str">
        <f t="shared" si="20"/>
        <v/>
      </c>
      <c r="AK209" s="31" t="str">
        <f>IF(AND(OR(AA209&lt;&gt;0,AB209&lt;&gt;0,AC209&lt;&gt;0,AD209&lt;&gt;0,AE209&lt;&gt;0,AF209&lt;&gt;0,AG209&lt;&gt;0,AH209&lt;&gt;0),Q209=""),"Selecione um objetivo antes de preencher o cronograma",'Ocultar - Fórmulas'!BD198)</f>
        <v>Preenchimento está OK</v>
      </c>
      <c r="AL209" s="34"/>
    </row>
    <row r="210" spans="17:38" s="33" customFormat="1" ht="36.6" hidden="1" customHeight="1" outlineLevel="1" x14ac:dyDescent="0.25">
      <c r="Q210" s="99"/>
      <c r="R210" s="100"/>
      <c r="S210" s="95"/>
      <c r="T210" s="79"/>
      <c r="U210" s="71"/>
      <c r="V210" s="24"/>
      <c r="W210" s="71"/>
      <c r="X210" s="25"/>
      <c r="Y210" s="32" t="str">
        <f t="shared" si="18"/>
        <v/>
      </c>
      <c r="Z210" s="86" t="str">
        <f>VLOOKUP('Ocultar - Fórmulas'!N193,'Ocultar - Fórmulas'!P:Q,2,FALSE)</f>
        <v>Preenchimento está OK</v>
      </c>
      <c r="AA210" s="91"/>
      <c r="AB210" s="88"/>
      <c r="AC210" s="88"/>
      <c r="AD210" s="88"/>
      <c r="AE210" s="88"/>
      <c r="AF210" s="88"/>
      <c r="AG210" s="88"/>
      <c r="AH210" s="88"/>
      <c r="AI210" s="30" t="str">
        <f t="shared" si="19"/>
        <v/>
      </c>
      <c r="AJ210" s="30" t="str">
        <f t="shared" si="20"/>
        <v/>
      </c>
      <c r="AK210" s="31" t="str">
        <f>IF(AND(OR(AA210&lt;&gt;0,AB210&lt;&gt;0,AC210&lt;&gt;0,AD210&lt;&gt;0,AE210&lt;&gt;0,AF210&lt;&gt;0,AG210&lt;&gt;0,AH210&lt;&gt;0),Q210=""),"Selecione um objetivo antes de preencher o cronograma",'Ocultar - Fórmulas'!BD199)</f>
        <v>Preenchimento está OK</v>
      </c>
      <c r="AL210" s="34"/>
    </row>
    <row r="211" spans="17:38" s="33" customFormat="1" ht="36.6" hidden="1" customHeight="1" outlineLevel="1" x14ac:dyDescent="0.25">
      <c r="Q211" s="99"/>
      <c r="R211" s="100"/>
      <c r="S211" s="95"/>
      <c r="T211" s="79"/>
      <c r="U211" s="71"/>
      <c r="V211" s="24"/>
      <c r="W211" s="71"/>
      <c r="X211" s="25"/>
      <c r="Y211" s="32" t="str">
        <f t="shared" si="18"/>
        <v/>
      </c>
      <c r="Z211" s="86" t="str">
        <f>VLOOKUP('Ocultar - Fórmulas'!N194,'Ocultar - Fórmulas'!P:Q,2,FALSE)</f>
        <v>Preenchimento está OK</v>
      </c>
      <c r="AA211" s="91"/>
      <c r="AB211" s="88"/>
      <c r="AC211" s="88"/>
      <c r="AD211" s="88"/>
      <c r="AE211" s="88"/>
      <c r="AF211" s="88"/>
      <c r="AG211" s="88"/>
      <c r="AH211" s="88"/>
      <c r="AI211" s="30" t="str">
        <f t="shared" si="19"/>
        <v/>
      </c>
      <c r="AJ211" s="30" t="str">
        <f t="shared" si="20"/>
        <v/>
      </c>
      <c r="AK211" s="31" t="str">
        <f>IF(AND(OR(AA211&lt;&gt;0,AB211&lt;&gt;0,AC211&lt;&gt;0,AD211&lt;&gt;0,AE211&lt;&gt;0,AF211&lt;&gt;0,AG211&lt;&gt;0,AH211&lt;&gt;0),Q211=""),"Selecione um objetivo antes de preencher o cronograma",'Ocultar - Fórmulas'!BD200)</f>
        <v>Preenchimento está OK</v>
      </c>
      <c r="AL211" s="34"/>
    </row>
    <row r="212" spans="17:38" s="33" customFormat="1" ht="36.6" hidden="1" customHeight="1" outlineLevel="1" x14ac:dyDescent="0.25">
      <c r="Q212" s="99"/>
      <c r="R212" s="100"/>
      <c r="S212" s="95"/>
      <c r="T212" s="79"/>
      <c r="U212" s="71"/>
      <c r="V212" s="24"/>
      <c r="W212" s="71"/>
      <c r="X212" s="25"/>
      <c r="Y212" s="32" t="str">
        <f t="shared" si="18"/>
        <v/>
      </c>
      <c r="Z212" s="86" t="str">
        <f>VLOOKUP('Ocultar - Fórmulas'!N195,'Ocultar - Fórmulas'!P:Q,2,FALSE)</f>
        <v>Preenchimento está OK</v>
      </c>
      <c r="AA212" s="91"/>
      <c r="AB212" s="88"/>
      <c r="AC212" s="88"/>
      <c r="AD212" s="88"/>
      <c r="AE212" s="88"/>
      <c r="AF212" s="88"/>
      <c r="AG212" s="88"/>
      <c r="AH212" s="88"/>
      <c r="AI212" s="30" t="str">
        <f t="shared" si="19"/>
        <v/>
      </c>
      <c r="AJ212" s="30" t="str">
        <f t="shared" si="20"/>
        <v/>
      </c>
      <c r="AK212" s="31" t="str">
        <f>IF(AND(OR(AA212&lt;&gt;0,AB212&lt;&gt;0,AC212&lt;&gt;0,AD212&lt;&gt;0,AE212&lt;&gt;0,AF212&lt;&gt;0,AG212&lt;&gt;0,AH212&lt;&gt;0),Q212=""),"Selecione um objetivo antes de preencher o cronograma",'Ocultar - Fórmulas'!BD201)</f>
        <v>Preenchimento está OK</v>
      </c>
      <c r="AL212" s="34"/>
    </row>
    <row r="213" spans="17:38" s="33" customFormat="1" ht="36.6" hidden="1" customHeight="1" outlineLevel="1" x14ac:dyDescent="0.25">
      <c r="Q213" s="99"/>
      <c r="R213" s="100"/>
      <c r="S213" s="95"/>
      <c r="T213" s="79"/>
      <c r="U213" s="71"/>
      <c r="V213" s="24"/>
      <c r="W213" s="71"/>
      <c r="X213" s="25"/>
      <c r="Y213" s="32" t="str">
        <f t="shared" si="18"/>
        <v/>
      </c>
      <c r="Z213" s="86" t="str">
        <f>VLOOKUP('Ocultar - Fórmulas'!N196,'Ocultar - Fórmulas'!P:Q,2,FALSE)</f>
        <v>Preenchimento está OK</v>
      </c>
      <c r="AA213" s="91"/>
      <c r="AB213" s="88"/>
      <c r="AC213" s="88"/>
      <c r="AD213" s="88"/>
      <c r="AE213" s="88"/>
      <c r="AF213" s="88"/>
      <c r="AG213" s="88"/>
      <c r="AH213" s="88"/>
      <c r="AI213" s="30" t="str">
        <f t="shared" si="19"/>
        <v/>
      </c>
      <c r="AJ213" s="30" t="str">
        <f t="shared" si="20"/>
        <v/>
      </c>
      <c r="AK213" s="31" t="str">
        <f>IF(AND(OR(AA213&lt;&gt;0,AB213&lt;&gt;0,AC213&lt;&gt;0,AD213&lt;&gt;0,AE213&lt;&gt;0,AF213&lt;&gt;0,AG213&lt;&gt;0,AH213&lt;&gt;0),Q213=""),"Selecione um objetivo antes de preencher o cronograma",'Ocultar - Fórmulas'!BD202)</f>
        <v>Preenchimento está OK</v>
      </c>
      <c r="AL213" s="34"/>
    </row>
    <row r="214" spans="17:38" s="33" customFormat="1" ht="36.6" hidden="1" customHeight="1" outlineLevel="1" x14ac:dyDescent="0.25">
      <c r="Q214" s="99"/>
      <c r="R214" s="100"/>
      <c r="S214" s="95"/>
      <c r="T214" s="79"/>
      <c r="U214" s="71"/>
      <c r="V214" s="24"/>
      <c r="W214" s="71"/>
      <c r="X214" s="25"/>
      <c r="Y214" s="32" t="str">
        <f t="shared" si="18"/>
        <v/>
      </c>
      <c r="Z214" s="86" t="str">
        <f>VLOOKUP('Ocultar - Fórmulas'!N197,'Ocultar - Fórmulas'!P:Q,2,FALSE)</f>
        <v>Preenchimento está OK</v>
      </c>
      <c r="AA214" s="91"/>
      <c r="AB214" s="88"/>
      <c r="AC214" s="88"/>
      <c r="AD214" s="88"/>
      <c r="AE214" s="88"/>
      <c r="AF214" s="88"/>
      <c r="AG214" s="88"/>
      <c r="AH214" s="88"/>
      <c r="AI214" s="30" t="str">
        <f t="shared" si="19"/>
        <v/>
      </c>
      <c r="AJ214" s="30" t="str">
        <f t="shared" si="20"/>
        <v/>
      </c>
      <c r="AK214" s="31" t="str">
        <f>IF(AND(OR(AA214&lt;&gt;0,AB214&lt;&gt;0,AC214&lt;&gt;0,AD214&lt;&gt;0,AE214&lt;&gt;0,AF214&lt;&gt;0,AG214&lt;&gt;0,AH214&lt;&gt;0),Q214=""),"Selecione um objetivo antes de preencher o cronograma",'Ocultar - Fórmulas'!BD203)</f>
        <v>Preenchimento está OK</v>
      </c>
      <c r="AL214" s="34"/>
    </row>
    <row r="215" spans="17:38" s="33" customFormat="1" ht="36.6" hidden="1" customHeight="1" outlineLevel="1" x14ac:dyDescent="0.25">
      <c r="Q215" s="99"/>
      <c r="R215" s="100"/>
      <c r="S215" s="95"/>
      <c r="T215" s="79"/>
      <c r="U215" s="71"/>
      <c r="V215" s="24"/>
      <c r="W215" s="71"/>
      <c r="X215" s="25"/>
      <c r="Y215" s="32" t="str">
        <f t="shared" si="18"/>
        <v/>
      </c>
      <c r="Z215" s="86" t="str">
        <f>VLOOKUP('Ocultar - Fórmulas'!N198,'Ocultar - Fórmulas'!P:Q,2,FALSE)</f>
        <v>Preenchimento está OK</v>
      </c>
      <c r="AA215" s="91"/>
      <c r="AB215" s="88"/>
      <c r="AC215" s="88"/>
      <c r="AD215" s="88"/>
      <c r="AE215" s="88"/>
      <c r="AF215" s="88"/>
      <c r="AG215" s="88"/>
      <c r="AH215" s="88"/>
      <c r="AI215" s="30" t="str">
        <f t="shared" si="19"/>
        <v/>
      </c>
      <c r="AJ215" s="30" t="str">
        <f t="shared" si="20"/>
        <v/>
      </c>
      <c r="AK215" s="31" t="str">
        <f>IF(AND(OR(AA215&lt;&gt;0,AB215&lt;&gt;0,AC215&lt;&gt;0,AD215&lt;&gt;0,AE215&lt;&gt;0,AF215&lt;&gt;0,AG215&lt;&gt;0,AH215&lt;&gt;0),Q215=""),"Selecione um objetivo antes de preencher o cronograma",'Ocultar - Fórmulas'!BD204)</f>
        <v>Preenchimento está OK</v>
      </c>
      <c r="AL215" s="34"/>
    </row>
    <row r="216" spans="17:38" s="33" customFormat="1" ht="36.6" hidden="1" customHeight="1" outlineLevel="1" x14ac:dyDescent="0.25">
      <c r="Q216" s="99"/>
      <c r="R216" s="100"/>
      <c r="S216" s="95"/>
      <c r="T216" s="79"/>
      <c r="U216" s="71"/>
      <c r="V216" s="24"/>
      <c r="W216" s="71"/>
      <c r="X216" s="25"/>
      <c r="Y216" s="32" t="str">
        <f t="shared" si="18"/>
        <v/>
      </c>
      <c r="Z216" s="86" t="str">
        <f>VLOOKUP('Ocultar - Fórmulas'!N199,'Ocultar - Fórmulas'!P:Q,2,FALSE)</f>
        <v>Preenchimento está OK</v>
      </c>
      <c r="AA216" s="91"/>
      <c r="AB216" s="88"/>
      <c r="AC216" s="88"/>
      <c r="AD216" s="88"/>
      <c r="AE216" s="88"/>
      <c r="AF216" s="88"/>
      <c r="AG216" s="88"/>
      <c r="AH216" s="88"/>
      <c r="AI216" s="30" t="str">
        <f t="shared" si="19"/>
        <v/>
      </c>
      <c r="AJ216" s="30" t="str">
        <f t="shared" si="20"/>
        <v/>
      </c>
      <c r="AK216" s="31" t="str">
        <f>IF(AND(OR(AA216&lt;&gt;0,AB216&lt;&gt;0,AC216&lt;&gt;0,AD216&lt;&gt;0,AE216&lt;&gt;0,AF216&lt;&gt;0,AG216&lt;&gt;0,AH216&lt;&gt;0),Q216=""),"Selecione um objetivo antes de preencher o cronograma",'Ocultar - Fórmulas'!BD205)</f>
        <v>Preenchimento está OK</v>
      </c>
      <c r="AL216" s="34"/>
    </row>
    <row r="217" spans="17:38" s="33" customFormat="1" ht="36.6" hidden="1" customHeight="1" outlineLevel="1" x14ac:dyDescent="0.25">
      <c r="Q217" s="99"/>
      <c r="R217" s="100"/>
      <c r="S217" s="95"/>
      <c r="T217" s="79"/>
      <c r="U217" s="71"/>
      <c r="V217" s="24"/>
      <c r="W217" s="71"/>
      <c r="X217" s="25"/>
      <c r="Y217" s="32" t="str">
        <f t="shared" si="18"/>
        <v/>
      </c>
      <c r="Z217" s="86" t="str">
        <f>VLOOKUP('Ocultar - Fórmulas'!N200,'Ocultar - Fórmulas'!P:Q,2,FALSE)</f>
        <v>Preenchimento está OK</v>
      </c>
      <c r="AA217" s="91"/>
      <c r="AB217" s="88"/>
      <c r="AC217" s="88"/>
      <c r="AD217" s="88"/>
      <c r="AE217" s="88"/>
      <c r="AF217" s="88"/>
      <c r="AG217" s="88"/>
      <c r="AH217" s="88"/>
      <c r="AI217" s="30" t="str">
        <f t="shared" si="19"/>
        <v/>
      </c>
      <c r="AJ217" s="30" t="str">
        <f t="shared" si="20"/>
        <v/>
      </c>
      <c r="AK217" s="31" t="str">
        <f>IF(AND(OR(AA217&lt;&gt;0,AB217&lt;&gt;0,AC217&lt;&gt;0,AD217&lt;&gt;0,AE217&lt;&gt;0,AF217&lt;&gt;0,AG217&lt;&gt;0,AH217&lt;&gt;0),Q217=""),"Selecione um objetivo antes de preencher o cronograma",'Ocultar - Fórmulas'!BD206)</f>
        <v>Preenchimento está OK</v>
      </c>
      <c r="AL217" s="34"/>
    </row>
    <row r="218" spans="17:38" s="33" customFormat="1" ht="36.6" hidden="1" customHeight="1" outlineLevel="1" x14ac:dyDescent="0.25">
      <c r="Q218" s="99"/>
      <c r="R218" s="100"/>
      <c r="S218" s="95"/>
      <c r="T218" s="79"/>
      <c r="U218" s="71"/>
      <c r="V218" s="24"/>
      <c r="W218" s="71"/>
      <c r="X218" s="25"/>
      <c r="Y218" s="32" t="str">
        <f t="shared" si="18"/>
        <v/>
      </c>
      <c r="Z218" s="86" t="str">
        <f>VLOOKUP('Ocultar - Fórmulas'!N201,'Ocultar - Fórmulas'!P:Q,2,FALSE)</f>
        <v>Preenchimento está OK</v>
      </c>
      <c r="AA218" s="91"/>
      <c r="AB218" s="88"/>
      <c r="AC218" s="88"/>
      <c r="AD218" s="88"/>
      <c r="AE218" s="88"/>
      <c r="AF218" s="88"/>
      <c r="AG218" s="88"/>
      <c r="AH218" s="88"/>
      <c r="AI218" s="30" t="str">
        <f t="shared" si="19"/>
        <v/>
      </c>
      <c r="AJ218" s="30" t="str">
        <f t="shared" si="20"/>
        <v/>
      </c>
      <c r="AK218" s="31" t="str">
        <f>IF(AND(OR(AA218&lt;&gt;0,AB218&lt;&gt;0,AC218&lt;&gt;0,AD218&lt;&gt;0,AE218&lt;&gt;0,AF218&lt;&gt;0,AG218&lt;&gt;0,AH218&lt;&gt;0),Q218=""),"Selecione um objetivo antes de preencher o cronograma",'Ocultar - Fórmulas'!BD207)</f>
        <v>Preenchimento está OK</v>
      </c>
      <c r="AL218" s="34"/>
    </row>
    <row r="219" spans="17:38" s="33" customFormat="1" ht="36.6" hidden="1" customHeight="1" outlineLevel="1" x14ac:dyDescent="0.25">
      <c r="Q219" s="99"/>
      <c r="R219" s="100"/>
      <c r="S219" s="95"/>
      <c r="T219" s="79"/>
      <c r="U219" s="71"/>
      <c r="V219" s="24"/>
      <c r="W219" s="71"/>
      <c r="X219" s="25"/>
      <c r="Y219" s="32" t="str">
        <f t="shared" si="18"/>
        <v/>
      </c>
      <c r="Z219" s="86" t="str">
        <f>VLOOKUP('Ocultar - Fórmulas'!N202,'Ocultar - Fórmulas'!P:Q,2,FALSE)</f>
        <v>Preenchimento está OK</v>
      </c>
      <c r="AA219" s="91"/>
      <c r="AB219" s="88"/>
      <c r="AC219" s="88"/>
      <c r="AD219" s="88"/>
      <c r="AE219" s="88"/>
      <c r="AF219" s="88"/>
      <c r="AG219" s="88"/>
      <c r="AH219" s="88"/>
      <c r="AI219" s="30" t="str">
        <f t="shared" si="19"/>
        <v/>
      </c>
      <c r="AJ219" s="30" t="str">
        <f t="shared" si="20"/>
        <v/>
      </c>
      <c r="AK219" s="31" t="str">
        <f>IF(AND(OR(AA219&lt;&gt;0,AB219&lt;&gt;0,AC219&lt;&gt;0,AD219&lt;&gt;0,AE219&lt;&gt;0,AF219&lt;&gt;0,AG219&lt;&gt;0,AH219&lt;&gt;0),Q219=""),"Selecione um objetivo antes de preencher o cronograma",'Ocultar - Fórmulas'!BD208)</f>
        <v>Preenchimento está OK</v>
      </c>
      <c r="AL219" s="34"/>
    </row>
    <row r="220" spans="17:38" s="33" customFormat="1" ht="36.6" hidden="1" customHeight="1" outlineLevel="1" x14ac:dyDescent="0.25">
      <c r="Q220" s="99"/>
      <c r="R220" s="100"/>
      <c r="S220" s="95"/>
      <c r="T220" s="79"/>
      <c r="U220" s="71"/>
      <c r="V220" s="24"/>
      <c r="W220" s="71"/>
      <c r="X220" s="25"/>
      <c r="Y220" s="32" t="str">
        <f t="shared" si="18"/>
        <v/>
      </c>
      <c r="Z220" s="86" t="str">
        <f>VLOOKUP('Ocultar - Fórmulas'!N203,'Ocultar - Fórmulas'!P:Q,2,FALSE)</f>
        <v>Preenchimento está OK</v>
      </c>
      <c r="AA220" s="91"/>
      <c r="AB220" s="88"/>
      <c r="AC220" s="88"/>
      <c r="AD220" s="88"/>
      <c r="AE220" s="88"/>
      <c r="AF220" s="88"/>
      <c r="AG220" s="88"/>
      <c r="AH220" s="88"/>
      <c r="AI220" s="30" t="str">
        <f t="shared" si="19"/>
        <v/>
      </c>
      <c r="AJ220" s="30" t="str">
        <f t="shared" si="20"/>
        <v/>
      </c>
      <c r="AK220" s="31" t="str">
        <f>IF(AND(OR(AA220&lt;&gt;0,AB220&lt;&gt;0,AC220&lt;&gt;0,AD220&lt;&gt;0,AE220&lt;&gt;0,AF220&lt;&gt;0,AG220&lt;&gt;0,AH220&lt;&gt;0),Q220=""),"Selecione um objetivo antes de preencher o cronograma",'Ocultar - Fórmulas'!BD209)</f>
        <v>Preenchimento está OK</v>
      </c>
      <c r="AL220" s="34"/>
    </row>
    <row r="221" spans="17:38" s="33" customFormat="1" ht="36.6" hidden="1" customHeight="1" outlineLevel="1" x14ac:dyDescent="0.25">
      <c r="Q221" s="99"/>
      <c r="R221" s="100"/>
      <c r="S221" s="95"/>
      <c r="T221" s="79"/>
      <c r="U221" s="71"/>
      <c r="V221" s="24"/>
      <c r="W221" s="71"/>
      <c r="X221" s="25"/>
      <c r="Y221" s="32" t="str">
        <f t="shared" si="18"/>
        <v/>
      </c>
      <c r="Z221" s="86" t="str">
        <f>VLOOKUP('Ocultar - Fórmulas'!N204,'Ocultar - Fórmulas'!P:Q,2,FALSE)</f>
        <v>Preenchimento está OK</v>
      </c>
      <c r="AA221" s="91"/>
      <c r="AB221" s="88"/>
      <c r="AC221" s="88"/>
      <c r="AD221" s="88"/>
      <c r="AE221" s="88"/>
      <c r="AF221" s="88"/>
      <c r="AG221" s="88"/>
      <c r="AH221" s="88"/>
      <c r="AI221" s="30" t="str">
        <f t="shared" si="19"/>
        <v/>
      </c>
      <c r="AJ221" s="30" t="str">
        <f t="shared" si="20"/>
        <v/>
      </c>
      <c r="AK221" s="31" t="str">
        <f>IF(AND(OR(AA221&lt;&gt;0,AB221&lt;&gt;0,AC221&lt;&gt;0,AD221&lt;&gt;0,AE221&lt;&gt;0,AF221&lt;&gt;0,AG221&lt;&gt;0,AH221&lt;&gt;0),Q221=""),"Selecione um objetivo antes de preencher o cronograma",'Ocultar - Fórmulas'!BD210)</f>
        <v>Preenchimento está OK</v>
      </c>
      <c r="AL221" s="34"/>
    </row>
    <row r="222" spans="17:38" s="33" customFormat="1" ht="36.6" hidden="1" customHeight="1" outlineLevel="1" x14ac:dyDescent="0.25">
      <c r="Q222" s="99"/>
      <c r="R222" s="100"/>
      <c r="S222" s="95"/>
      <c r="T222" s="79"/>
      <c r="U222" s="71"/>
      <c r="V222" s="24"/>
      <c r="W222" s="71"/>
      <c r="X222" s="25"/>
      <c r="Y222" s="32" t="str">
        <f t="shared" si="18"/>
        <v/>
      </c>
      <c r="Z222" s="86" t="str">
        <f>VLOOKUP('Ocultar - Fórmulas'!N205,'Ocultar - Fórmulas'!P:Q,2,FALSE)</f>
        <v>Preenchimento está OK</v>
      </c>
      <c r="AA222" s="91"/>
      <c r="AB222" s="88"/>
      <c r="AC222" s="88"/>
      <c r="AD222" s="88"/>
      <c r="AE222" s="88"/>
      <c r="AF222" s="88"/>
      <c r="AG222" s="88"/>
      <c r="AH222" s="88"/>
      <c r="AI222" s="30" t="str">
        <f t="shared" si="19"/>
        <v/>
      </c>
      <c r="AJ222" s="30" t="str">
        <f t="shared" si="20"/>
        <v/>
      </c>
      <c r="AK222" s="31" t="str">
        <f>IF(AND(OR(AA222&lt;&gt;0,AB222&lt;&gt;0,AC222&lt;&gt;0,AD222&lt;&gt;0,AE222&lt;&gt;0,AF222&lt;&gt;0,AG222&lt;&gt;0,AH222&lt;&gt;0),Q222=""),"Selecione um objetivo antes de preencher o cronograma",'Ocultar - Fórmulas'!BD211)</f>
        <v>Preenchimento está OK</v>
      </c>
      <c r="AL222" s="34"/>
    </row>
    <row r="223" spans="17:38" s="33" customFormat="1" ht="36.6" hidden="1" customHeight="1" outlineLevel="1" x14ac:dyDescent="0.25">
      <c r="Q223" s="99"/>
      <c r="R223" s="100"/>
      <c r="S223" s="95"/>
      <c r="T223" s="79"/>
      <c r="U223" s="71"/>
      <c r="V223" s="24"/>
      <c r="W223" s="71"/>
      <c r="X223" s="25"/>
      <c r="Y223" s="32" t="str">
        <f t="shared" si="18"/>
        <v/>
      </c>
      <c r="Z223" s="86" t="str">
        <f>VLOOKUP('Ocultar - Fórmulas'!N206,'Ocultar - Fórmulas'!P:Q,2,FALSE)</f>
        <v>Preenchimento está OK</v>
      </c>
      <c r="AA223" s="91"/>
      <c r="AB223" s="88"/>
      <c r="AC223" s="88"/>
      <c r="AD223" s="88"/>
      <c r="AE223" s="88"/>
      <c r="AF223" s="88"/>
      <c r="AG223" s="88"/>
      <c r="AH223" s="88"/>
      <c r="AI223" s="30" t="str">
        <f t="shared" si="19"/>
        <v/>
      </c>
      <c r="AJ223" s="30" t="str">
        <f t="shared" si="20"/>
        <v/>
      </c>
      <c r="AK223" s="31" t="str">
        <f>IF(AND(OR(AA223&lt;&gt;0,AB223&lt;&gt;0,AC223&lt;&gt;0,AD223&lt;&gt;0,AE223&lt;&gt;0,AF223&lt;&gt;0,AG223&lt;&gt;0,AH223&lt;&gt;0),Q223=""),"Selecione um objetivo antes de preencher o cronograma",'Ocultar - Fórmulas'!BD212)</f>
        <v>Preenchimento está OK</v>
      </c>
      <c r="AL223" s="34"/>
    </row>
    <row r="224" spans="17:38" s="33" customFormat="1" ht="36.6" hidden="1" customHeight="1" outlineLevel="1" x14ac:dyDescent="0.25">
      <c r="Q224" s="99"/>
      <c r="R224" s="100"/>
      <c r="S224" s="95"/>
      <c r="T224" s="79"/>
      <c r="U224" s="71"/>
      <c r="V224" s="24"/>
      <c r="W224" s="71"/>
      <c r="X224" s="25"/>
      <c r="Y224" s="32" t="str">
        <f t="shared" si="18"/>
        <v/>
      </c>
      <c r="Z224" s="86" t="str">
        <f>VLOOKUP('Ocultar - Fórmulas'!N207,'Ocultar - Fórmulas'!P:Q,2,FALSE)</f>
        <v>Preenchimento está OK</v>
      </c>
      <c r="AA224" s="91"/>
      <c r="AB224" s="88"/>
      <c r="AC224" s="88"/>
      <c r="AD224" s="88"/>
      <c r="AE224" s="88"/>
      <c r="AF224" s="88"/>
      <c r="AG224" s="88"/>
      <c r="AH224" s="88"/>
      <c r="AI224" s="30" t="str">
        <f t="shared" si="19"/>
        <v/>
      </c>
      <c r="AJ224" s="30" t="str">
        <f t="shared" si="20"/>
        <v/>
      </c>
      <c r="AK224" s="31" t="str">
        <f>IF(AND(OR(AA224&lt;&gt;0,AB224&lt;&gt;0,AC224&lt;&gt;0,AD224&lt;&gt;0,AE224&lt;&gt;0,AF224&lt;&gt;0,AG224&lt;&gt;0,AH224&lt;&gt;0),Q224=""),"Selecione um objetivo antes de preencher o cronograma",'Ocultar - Fórmulas'!BD213)</f>
        <v>Preenchimento está OK</v>
      </c>
      <c r="AL224" s="34"/>
    </row>
    <row r="225" spans="17:38" s="33" customFormat="1" ht="36.6" hidden="1" customHeight="1" outlineLevel="1" x14ac:dyDescent="0.25">
      <c r="Q225" s="99"/>
      <c r="R225" s="100"/>
      <c r="S225" s="95"/>
      <c r="T225" s="79"/>
      <c r="U225" s="71"/>
      <c r="V225" s="24"/>
      <c r="W225" s="71"/>
      <c r="X225" s="25"/>
      <c r="Y225" s="32" t="str">
        <f t="shared" si="18"/>
        <v/>
      </c>
      <c r="Z225" s="86" t="str">
        <f>VLOOKUP('Ocultar - Fórmulas'!N208,'Ocultar - Fórmulas'!P:Q,2,FALSE)</f>
        <v>Preenchimento está OK</v>
      </c>
      <c r="AA225" s="91"/>
      <c r="AB225" s="88"/>
      <c r="AC225" s="88"/>
      <c r="AD225" s="88"/>
      <c r="AE225" s="88"/>
      <c r="AF225" s="88"/>
      <c r="AG225" s="88"/>
      <c r="AH225" s="88"/>
      <c r="AI225" s="30" t="str">
        <f t="shared" si="19"/>
        <v/>
      </c>
      <c r="AJ225" s="30" t="str">
        <f t="shared" si="20"/>
        <v/>
      </c>
      <c r="AK225" s="31" t="str">
        <f>IF(AND(OR(AA225&lt;&gt;0,AB225&lt;&gt;0,AC225&lt;&gt;0,AD225&lt;&gt;0,AE225&lt;&gt;0,AF225&lt;&gt;0,AG225&lt;&gt;0,AH225&lt;&gt;0),Q225=""),"Selecione um objetivo antes de preencher o cronograma",'Ocultar - Fórmulas'!BD214)</f>
        <v>Preenchimento está OK</v>
      </c>
      <c r="AL225" s="34"/>
    </row>
    <row r="226" spans="17:38" s="33" customFormat="1" ht="36.6" hidden="1" customHeight="1" outlineLevel="1" x14ac:dyDescent="0.25">
      <c r="Q226" s="99"/>
      <c r="R226" s="100"/>
      <c r="S226" s="95"/>
      <c r="T226" s="79"/>
      <c r="U226" s="71"/>
      <c r="V226" s="24"/>
      <c r="W226" s="71"/>
      <c r="X226" s="25"/>
      <c r="Y226" s="32" t="str">
        <f t="shared" si="18"/>
        <v/>
      </c>
      <c r="Z226" s="86" t="str">
        <f>VLOOKUP('Ocultar - Fórmulas'!N209,'Ocultar - Fórmulas'!P:Q,2,FALSE)</f>
        <v>Preenchimento está OK</v>
      </c>
      <c r="AA226" s="91"/>
      <c r="AB226" s="88"/>
      <c r="AC226" s="88"/>
      <c r="AD226" s="88"/>
      <c r="AE226" s="88"/>
      <c r="AF226" s="88"/>
      <c r="AG226" s="88"/>
      <c r="AH226" s="88"/>
      <c r="AI226" s="30" t="str">
        <f t="shared" si="19"/>
        <v/>
      </c>
      <c r="AJ226" s="30" t="str">
        <f t="shared" si="20"/>
        <v/>
      </c>
      <c r="AK226" s="31" t="str">
        <f>IF(AND(OR(AA226&lt;&gt;0,AB226&lt;&gt;0,AC226&lt;&gt;0,AD226&lt;&gt;0,AE226&lt;&gt;0,AF226&lt;&gt;0,AG226&lt;&gt;0,AH226&lt;&gt;0),Q226=""),"Selecione um objetivo antes de preencher o cronograma",'Ocultar - Fórmulas'!BD215)</f>
        <v>Preenchimento está OK</v>
      </c>
      <c r="AL226" s="34"/>
    </row>
    <row r="227" spans="17:38" s="33" customFormat="1" ht="36.6" hidden="1" customHeight="1" outlineLevel="1" x14ac:dyDescent="0.25">
      <c r="Q227" s="99"/>
      <c r="R227" s="100"/>
      <c r="S227" s="95"/>
      <c r="T227" s="79"/>
      <c r="U227" s="71"/>
      <c r="V227" s="24"/>
      <c r="W227" s="71"/>
      <c r="X227" s="25"/>
      <c r="Y227" s="32" t="str">
        <f t="shared" si="18"/>
        <v/>
      </c>
      <c r="Z227" s="86" t="str">
        <f>VLOOKUP('Ocultar - Fórmulas'!N210,'Ocultar - Fórmulas'!P:Q,2,FALSE)</f>
        <v>Preenchimento está OK</v>
      </c>
      <c r="AA227" s="91"/>
      <c r="AB227" s="88"/>
      <c r="AC227" s="88"/>
      <c r="AD227" s="88"/>
      <c r="AE227" s="88"/>
      <c r="AF227" s="88"/>
      <c r="AG227" s="88"/>
      <c r="AH227" s="88"/>
      <c r="AI227" s="30" t="str">
        <f t="shared" si="19"/>
        <v/>
      </c>
      <c r="AJ227" s="30" t="str">
        <f t="shared" si="20"/>
        <v/>
      </c>
      <c r="AK227" s="31" t="str">
        <f>IF(AND(OR(AA227&lt;&gt;0,AB227&lt;&gt;0,AC227&lt;&gt;0,AD227&lt;&gt;0,AE227&lt;&gt;0,AF227&lt;&gt;0,AG227&lt;&gt;0,AH227&lt;&gt;0),Q227=""),"Selecione um objetivo antes de preencher o cronograma",'Ocultar - Fórmulas'!BD216)</f>
        <v>Preenchimento está OK</v>
      </c>
      <c r="AL227" s="34"/>
    </row>
    <row r="228" spans="17:38" s="33" customFormat="1" ht="36.6" hidden="1" customHeight="1" outlineLevel="1" x14ac:dyDescent="0.25">
      <c r="Q228" s="99"/>
      <c r="R228" s="100"/>
      <c r="S228" s="95"/>
      <c r="T228" s="79"/>
      <c r="U228" s="71"/>
      <c r="V228" s="24"/>
      <c r="W228" s="71"/>
      <c r="X228" s="25"/>
      <c r="Y228" s="32" t="str">
        <f t="shared" si="18"/>
        <v/>
      </c>
      <c r="Z228" s="86" t="str">
        <f>VLOOKUP('Ocultar - Fórmulas'!N211,'Ocultar - Fórmulas'!P:Q,2,FALSE)</f>
        <v>Preenchimento está OK</v>
      </c>
      <c r="AA228" s="91"/>
      <c r="AB228" s="88"/>
      <c r="AC228" s="88"/>
      <c r="AD228" s="88"/>
      <c r="AE228" s="88"/>
      <c r="AF228" s="88"/>
      <c r="AG228" s="88"/>
      <c r="AH228" s="88"/>
      <c r="AI228" s="30" t="str">
        <f t="shared" si="19"/>
        <v/>
      </c>
      <c r="AJ228" s="30" t="str">
        <f t="shared" si="20"/>
        <v/>
      </c>
      <c r="AK228" s="31" t="str">
        <f>IF(AND(OR(AA228&lt;&gt;0,AB228&lt;&gt;0,AC228&lt;&gt;0,AD228&lt;&gt;0,AE228&lt;&gt;0,AF228&lt;&gt;0,AG228&lt;&gt;0,AH228&lt;&gt;0),Q228=""),"Selecione um objetivo antes de preencher o cronograma",'Ocultar - Fórmulas'!BD217)</f>
        <v>Preenchimento está OK</v>
      </c>
      <c r="AL228" s="34"/>
    </row>
    <row r="229" spans="17:38" s="33" customFormat="1" ht="36.6" hidden="1" customHeight="1" outlineLevel="1" x14ac:dyDescent="0.25">
      <c r="Q229" s="99"/>
      <c r="R229" s="100"/>
      <c r="S229" s="95"/>
      <c r="T229" s="79"/>
      <c r="U229" s="71"/>
      <c r="V229" s="24"/>
      <c r="W229" s="71"/>
      <c r="X229" s="25"/>
      <c r="Y229" s="32" t="str">
        <f t="shared" si="18"/>
        <v/>
      </c>
      <c r="Z229" s="86" t="str">
        <f>VLOOKUP('Ocultar - Fórmulas'!N212,'Ocultar - Fórmulas'!P:Q,2,FALSE)</f>
        <v>Preenchimento está OK</v>
      </c>
      <c r="AA229" s="91"/>
      <c r="AB229" s="88"/>
      <c r="AC229" s="88"/>
      <c r="AD229" s="88"/>
      <c r="AE229" s="88"/>
      <c r="AF229" s="88"/>
      <c r="AG229" s="88"/>
      <c r="AH229" s="88"/>
      <c r="AI229" s="30" t="str">
        <f t="shared" si="19"/>
        <v/>
      </c>
      <c r="AJ229" s="30" t="str">
        <f t="shared" si="20"/>
        <v/>
      </c>
      <c r="AK229" s="31" t="str">
        <f>IF(AND(OR(AA229&lt;&gt;0,AB229&lt;&gt;0,AC229&lt;&gt;0,AD229&lt;&gt;0,AE229&lt;&gt;0,AF229&lt;&gt;0,AG229&lt;&gt;0,AH229&lt;&gt;0),Q229=""),"Selecione um objetivo antes de preencher o cronograma",'Ocultar - Fórmulas'!BD218)</f>
        <v>Preenchimento está OK</v>
      </c>
      <c r="AL229" s="34"/>
    </row>
    <row r="230" spans="17:38" s="33" customFormat="1" ht="36.6" hidden="1" customHeight="1" outlineLevel="1" x14ac:dyDescent="0.25">
      <c r="Q230" s="99"/>
      <c r="R230" s="100"/>
      <c r="S230" s="95"/>
      <c r="T230" s="79"/>
      <c r="U230" s="71"/>
      <c r="V230" s="24"/>
      <c r="W230" s="71"/>
      <c r="X230" s="25"/>
      <c r="Y230" s="32" t="str">
        <f t="shared" si="18"/>
        <v/>
      </c>
      <c r="Z230" s="86" t="str">
        <f>VLOOKUP('Ocultar - Fórmulas'!N213,'Ocultar - Fórmulas'!P:Q,2,FALSE)</f>
        <v>Preenchimento está OK</v>
      </c>
      <c r="AA230" s="91"/>
      <c r="AB230" s="88"/>
      <c r="AC230" s="88"/>
      <c r="AD230" s="88"/>
      <c r="AE230" s="88"/>
      <c r="AF230" s="88"/>
      <c r="AG230" s="88"/>
      <c r="AH230" s="88"/>
      <c r="AI230" s="30" t="str">
        <f t="shared" si="19"/>
        <v/>
      </c>
      <c r="AJ230" s="30" t="str">
        <f t="shared" si="20"/>
        <v/>
      </c>
      <c r="AK230" s="31" t="str">
        <f>IF(AND(OR(AA230&lt;&gt;0,AB230&lt;&gt;0,AC230&lt;&gt;0,AD230&lt;&gt;0,AE230&lt;&gt;0,AF230&lt;&gt;0,AG230&lt;&gt;0,AH230&lt;&gt;0),Q230=""),"Selecione um objetivo antes de preencher o cronograma",'Ocultar - Fórmulas'!BD219)</f>
        <v>Preenchimento está OK</v>
      </c>
      <c r="AL230" s="34"/>
    </row>
    <row r="231" spans="17:38" s="33" customFormat="1" ht="36.6" hidden="1" customHeight="1" outlineLevel="1" x14ac:dyDescent="0.25">
      <c r="Q231" s="99"/>
      <c r="R231" s="100"/>
      <c r="S231" s="95"/>
      <c r="T231" s="79"/>
      <c r="U231" s="71"/>
      <c r="V231" s="24"/>
      <c r="W231" s="71"/>
      <c r="X231" s="25"/>
      <c r="Y231" s="32" t="str">
        <f t="shared" ref="Y231:Y267" si="21">IF(W231*X231=0,"",W231*X231)</f>
        <v/>
      </c>
      <c r="Z231" s="86" t="str">
        <f>VLOOKUP('Ocultar - Fórmulas'!N214,'Ocultar - Fórmulas'!P:Q,2,FALSE)</f>
        <v>Preenchimento está OK</v>
      </c>
      <c r="AA231" s="91"/>
      <c r="AB231" s="88"/>
      <c r="AC231" s="88"/>
      <c r="AD231" s="88"/>
      <c r="AE231" s="88"/>
      <c r="AF231" s="88"/>
      <c r="AG231" s="88"/>
      <c r="AH231" s="88"/>
      <c r="AI231" s="30" t="str">
        <f t="shared" si="19"/>
        <v/>
      </c>
      <c r="AJ231" s="30" t="str">
        <f t="shared" si="20"/>
        <v/>
      </c>
      <c r="AK231" s="31" t="str">
        <f>IF(AND(OR(AA231&lt;&gt;0,AB231&lt;&gt;0,AC231&lt;&gt;0,AD231&lt;&gt;0,AE231&lt;&gt;0,AF231&lt;&gt;0,AG231&lt;&gt;0,AH231&lt;&gt;0),Q231=""),"Selecione um objetivo antes de preencher o cronograma",'Ocultar - Fórmulas'!BD220)</f>
        <v>Preenchimento está OK</v>
      </c>
      <c r="AL231" s="34"/>
    </row>
    <row r="232" spans="17:38" s="33" customFormat="1" ht="36.6" hidden="1" customHeight="1" outlineLevel="1" x14ac:dyDescent="0.25">
      <c r="Q232" s="99"/>
      <c r="R232" s="100"/>
      <c r="S232" s="95"/>
      <c r="T232" s="79"/>
      <c r="U232" s="71"/>
      <c r="V232" s="24"/>
      <c r="W232" s="71"/>
      <c r="X232" s="25"/>
      <c r="Y232" s="32" t="str">
        <f t="shared" si="21"/>
        <v/>
      </c>
      <c r="Z232" s="86" t="str">
        <f>VLOOKUP('Ocultar - Fórmulas'!N215,'Ocultar - Fórmulas'!P:Q,2,FALSE)</f>
        <v>Preenchimento está OK</v>
      </c>
      <c r="AA232" s="91"/>
      <c r="AB232" s="88"/>
      <c r="AC232" s="88"/>
      <c r="AD232" s="88"/>
      <c r="AE232" s="88"/>
      <c r="AF232" s="88"/>
      <c r="AG232" s="88"/>
      <c r="AH232" s="88"/>
      <c r="AI232" s="30" t="str">
        <f t="shared" si="19"/>
        <v/>
      </c>
      <c r="AJ232" s="30" t="str">
        <f t="shared" si="20"/>
        <v/>
      </c>
      <c r="AK232" s="31" t="str">
        <f>IF(AND(OR(AA232&lt;&gt;0,AB232&lt;&gt;0,AC232&lt;&gt;0,AD232&lt;&gt;0,AE232&lt;&gt;0,AF232&lt;&gt;0,AG232&lt;&gt;0,AH232&lt;&gt;0),Q232=""),"Selecione um objetivo antes de preencher o cronograma",'Ocultar - Fórmulas'!BD221)</f>
        <v>Preenchimento está OK</v>
      </c>
      <c r="AL232" s="34"/>
    </row>
    <row r="233" spans="17:38" s="33" customFormat="1" ht="36.6" hidden="1" customHeight="1" outlineLevel="1" x14ac:dyDescent="0.25">
      <c r="Q233" s="99"/>
      <c r="R233" s="100"/>
      <c r="S233" s="95"/>
      <c r="T233" s="79"/>
      <c r="U233" s="71"/>
      <c r="V233" s="24"/>
      <c r="W233" s="71"/>
      <c r="X233" s="25"/>
      <c r="Y233" s="32" t="str">
        <f t="shared" si="21"/>
        <v/>
      </c>
      <c r="Z233" s="86" t="str">
        <f>VLOOKUP('Ocultar - Fórmulas'!N216,'Ocultar - Fórmulas'!P:Q,2,FALSE)</f>
        <v>Preenchimento está OK</v>
      </c>
      <c r="AA233" s="91"/>
      <c r="AB233" s="88"/>
      <c r="AC233" s="88"/>
      <c r="AD233" s="88"/>
      <c r="AE233" s="88"/>
      <c r="AF233" s="88"/>
      <c r="AG233" s="88"/>
      <c r="AH233" s="88"/>
      <c r="AI233" s="30" t="str">
        <f t="shared" si="19"/>
        <v/>
      </c>
      <c r="AJ233" s="30" t="str">
        <f t="shared" si="20"/>
        <v/>
      </c>
      <c r="AK233" s="31" t="str">
        <f>IF(AND(OR(AA233&lt;&gt;0,AB233&lt;&gt;0,AC233&lt;&gt;0,AD233&lt;&gt;0,AE233&lt;&gt;0,AF233&lt;&gt;0,AG233&lt;&gt;0,AH233&lt;&gt;0),Q233=""),"Selecione um objetivo antes de preencher o cronograma",'Ocultar - Fórmulas'!BD222)</f>
        <v>Preenchimento está OK</v>
      </c>
      <c r="AL233" s="34"/>
    </row>
    <row r="234" spans="17:38" s="33" customFormat="1" ht="36.6" hidden="1" customHeight="1" outlineLevel="1" x14ac:dyDescent="0.25">
      <c r="Q234" s="99"/>
      <c r="R234" s="100"/>
      <c r="S234" s="95"/>
      <c r="T234" s="79"/>
      <c r="U234" s="71"/>
      <c r="V234" s="24"/>
      <c r="W234" s="71"/>
      <c r="X234" s="25"/>
      <c r="Y234" s="32" t="str">
        <f t="shared" si="21"/>
        <v/>
      </c>
      <c r="Z234" s="86" t="str">
        <f>VLOOKUP('Ocultar - Fórmulas'!N217,'Ocultar - Fórmulas'!P:Q,2,FALSE)</f>
        <v>Preenchimento está OK</v>
      </c>
      <c r="AA234" s="91"/>
      <c r="AB234" s="88"/>
      <c r="AC234" s="88"/>
      <c r="AD234" s="88"/>
      <c r="AE234" s="88"/>
      <c r="AF234" s="88"/>
      <c r="AG234" s="88"/>
      <c r="AH234" s="88"/>
      <c r="AI234" s="30" t="str">
        <f t="shared" si="19"/>
        <v/>
      </c>
      <c r="AJ234" s="30" t="str">
        <f t="shared" si="20"/>
        <v/>
      </c>
      <c r="AK234" s="31" t="str">
        <f>IF(AND(OR(AA234&lt;&gt;0,AB234&lt;&gt;0,AC234&lt;&gt;0,AD234&lt;&gt;0,AE234&lt;&gt;0,AF234&lt;&gt;0,AG234&lt;&gt;0,AH234&lt;&gt;0),Q234=""),"Selecione um objetivo antes de preencher o cronograma",'Ocultar - Fórmulas'!BD223)</f>
        <v>Preenchimento está OK</v>
      </c>
      <c r="AL234" s="34"/>
    </row>
    <row r="235" spans="17:38" s="33" customFormat="1" ht="36.6" hidden="1" customHeight="1" outlineLevel="1" x14ac:dyDescent="0.25">
      <c r="Q235" s="99"/>
      <c r="R235" s="100"/>
      <c r="S235" s="95"/>
      <c r="T235" s="79"/>
      <c r="U235" s="71"/>
      <c r="V235" s="24"/>
      <c r="W235" s="71"/>
      <c r="X235" s="25"/>
      <c r="Y235" s="32" t="str">
        <f t="shared" si="21"/>
        <v/>
      </c>
      <c r="Z235" s="86" t="str">
        <f>VLOOKUP('Ocultar - Fórmulas'!N218,'Ocultar - Fórmulas'!P:Q,2,FALSE)</f>
        <v>Preenchimento está OK</v>
      </c>
      <c r="AA235" s="91"/>
      <c r="AB235" s="88"/>
      <c r="AC235" s="88"/>
      <c r="AD235" s="88"/>
      <c r="AE235" s="88"/>
      <c r="AF235" s="88"/>
      <c r="AG235" s="88"/>
      <c r="AH235" s="88"/>
      <c r="AI235" s="30" t="str">
        <f t="shared" si="19"/>
        <v/>
      </c>
      <c r="AJ235" s="30" t="str">
        <f t="shared" si="20"/>
        <v/>
      </c>
      <c r="AK235" s="31" t="str">
        <f>IF(AND(OR(AA235&lt;&gt;0,AB235&lt;&gt;0,AC235&lt;&gt;0,AD235&lt;&gt;0,AE235&lt;&gt;0,AF235&lt;&gt;0,AG235&lt;&gt;0,AH235&lt;&gt;0),Q235=""),"Selecione um objetivo antes de preencher o cronograma",'Ocultar - Fórmulas'!BD224)</f>
        <v>Preenchimento está OK</v>
      </c>
      <c r="AL235" s="34"/>
    </row>
    <row r="236" spans="17:38" s="33" customFormat="1" ht="36.6" hidden="1" customHeight="1" outlineLevel="1" x14ac:dyDescent="0.25">
      <c r="Q236" s="99"/>
      <c r="R236" s="100"/>
      <c r="S236" s="95"/>
      <c r="T236" s="79"/>
      <c r="U236" s="71"/>
      <c r="V236" s="24"/>
      <c r="W236" s="71"/>
      <c r="X236" s="25"/>
      <c r="Y236" s="32" t="str">
        <f t="shared" si="21"/>
        <v/>
      </c>
      <c r="Z236" s="86" t="str">
        <f>VLOOKUP('Ocultar - Fórmulas'!N219,'Ocultar - Fórmulas'!P:Q,2,FALSE)</f>
        <v>Preenchimento está OK</v>
      </c>
      <c r="AA236" s="91"/>
      <c r="AB236" s="88"/>
      <c r="AC236" s="88"/>
      <c r="AD236" s="88"/>
      <c r="AE236" s="88"/>
      <c r="AF236" s="88"/>
      <c r="AG236" s="88"/>
      <c r="AH236" s="88"/>
      <c r="AI236" s="30" t="str">
        <f t="shared" si="19"/>
        <v/>
      </c>
      <c r="AJ236" s="30" t="str">
        <f t="shared" si="20"/>
        <v/>
      </c>
      <c r="AK236" s="31" t="str">
        <f>IF(AND(OR(AA236&lt;&gt;0,AB236&lt;&gt;0,AC236&lt;&gt;0,AD236&lt;&gt;0,AE236&lt;&gt;0,AF236&lt;&gt;0,AG236&lt;&gt;0,AH236&lt;&gt;0),Q236=""),"Selecione um objetivo antes de preencher o cronograma",'Ocultar - Fórmulas'!BD225)</f>
        <v>Preenchimento está OK</v>
      </c>
      <c r="AL236" s="34"/>
    </row>
    <row r="237" spans="17:38" s="33" customFormat="1" ht="36.6" hidden="1" customHeight="1" outlineLevel="1" x14ac:dyDescent="0.25">
      <c r="Q237" s="99"/>
      <c r="R237" s="100"/>
      <c r="S237" s="95"/>
      <c r="T237" s="79"/>
      <c r="U237" s="71"/>
      <c r="V237" s="24"/>
      <c r="W237" s="71"/>
      <c r="X237" s="25"/>
      <c r="Y237" s="32" t="str">
        <f t="shared" si="21"/>
        <v/>
      </c>
      <c r="Z237" s="86" t="str">
        <f>VLOOKUP('Ocultar - Fórmulas'!N220,'Ocultar - Fórmulas'!P:Q,2,FALSE)</f>
        <v>Preenchimento está OK</v>
      </c>
      <c r="AA237" s="91"/>
      <c r="AB237" s="88"/>
      <c r="AC237" s="88"/>
      <c r="AD237" s="88"/>
      <c r="AE237" s="88"/>
      <c r="AF237" s="88"/>
      <c r="AG237" s="88"/>
      <c r="AH237" s="88"/>
      <c r="AI237" s="30" t="str">
        <f t="shared" si="19"/>
        <v/>
      </c>
      <c r="AJ237" s="30" t="str">
        <f t="shared" si="20"/>
        <v/>
      </c>
      <c r="AK237" s="31" t="str">
        <f>IF(AND(OR(AA237&lt;&gt;0,AB237&lt;&gt;0,AC237&lt;&gt;0,AD237&lt;&gt;0,AE237&lt;&gt;0,AF237&lt;&gt;0,AG237&lt;&gt;0,AH237&lt;&gt;0),Q237=""),"Selecione um objetivo antes de preencher o cronograma",'Ocultar - Fórmulas'!BD226)</f>
        <v>Preenchimento está OK</v>
      </c>
      <c r="AL237" s="34"/>
    </row>
    <row r="238" spans="17:38" s="33" customFormat="1" ht="36.6" hidden="1" customHeight="1" outlineLevel="1" x14ac:dyDescent="0.25">
      <c r="Q238" s="99"/>
      <c r="R238" s="100"/>
      <c r="S238" s="95"/>
      <c r="T238" s="79"/>
      <c r="U238" s="71"/>
      <c r="V238" s="24"/>
      <c r="W238" s="71"/>
      <c r="X238" s="25"/>
      <c r="Y238" s="32" t="str">
        <f t="shared" si="21"/>
        <v/>
      </c>
      <c r="Z238" s="86" t="str">
        <f>VLOOKUP('Ocultar - Fórmulas'!N221,'Ocultar - Fórmulas'!P:Q,2,FALSE)</f>
        <v>Preenchimento está OK</v>
      </c>
      <c r="AA238" s="91"/>
      <c r="AB238" s="88"/>
      <c r="AC238" s="88"/>
      <c r="AD238" s="88"/>
      <c r="AE238" s="88"/>
      <c r="AF238" s="88"/>
      <c r="AG238" s="88"/>
      <c r="AH238" s="88"/>
      <c r="AI238" s="30" t="str">
        <f t="shared" si="19"/>
        <v/>
      </c>
      <c r="AJ238" s="30" t="str">
        <f t="shared" si="20"/>
        <v/>
      </c>
      <c r="AK238" s="31" t="str">
        <f>IF(AND(OR(AA238&lt;&gt;0,AB238&lt;&gt;0,AC238&lt;&gt;0,AD238&lt;&gt;0,AE238&lt;&gt;0,AF238&lt;&gt;0,AG238&lt;&gt;0,AH238&lt;&gt;0),Q238=""),"Selecione um objetivo antes de preencher o cronograma",'Ocultar - Fórmulas'!BD227)</f>
        <v>Preenchimento está OK</v>
      </c>
      <c r="AL238" s="34"/>
    </row>
    <row r="239" spans="17:38" s="33" customFormat="1" ht="36.6" hidden="1" customHeight="1" outlineLevel="1" x14ac:dyDescent="0.25">
      <c r="Q239" s="99"/>
      <c r="R239" s="100"/>
      <c r="S239" s="95"/>
      <c r="T239" s="79"/>
      <c r="U239" s="71"/>
      <c r="V239" s="24"/>
      <c r="W239" s="71"/>
      <c r="X239" s="25"/>
      <c r="Y239" s="32" t="str">
        <f t="shared" si="21"/>
        <v/>
      </c>
      <c r="Z239" s="86" t="str">
        <f>VLOOKUP('Ocultar - Fórmulas'!N222,'Ocultar - Fórmulas'!P:Q,2,FALSE)</f>
        <v>Preenchimento está OK</v>
      </c>
      <c r="AA239" s="91"/>
      <c r="AB239" s="88"/>
      <c r="AC239" s="88"/>
      <c r="AD239" s="88"/>
      <c r="AE239" s="88"/>
      <c r="AF239" s="88"/>
      <c r="AG239" s="88"/>
      <c r="AH239" s="88"/>
      <c r="AI239" s="30" t="str">
        <f t="shared" si="19"/>
        <v/>
      </c>
      <c r="AJ239" s="30" t="str">
        <f t="shared" si="20"/>
        <v/>
      </c>
      <c r="AK239" s="31" t="str">
        <f>IF(AND(OR(AA239&lt;&gt;0,AB239&lt;&gt;0,AC239&lt;&gt;0,AD239&lt;&gt;0,AE239&lt;&gt;0,AF239&lt;&gt;0,AG239&lt;&gt;0,AH239&lt;&gt;0),Q239=""),"Selecione um objetivo antes de preencher o cronograma",'Ocultar - Fórmulas'!BD228)</f>
        <v>Preenchimento está OK</v>
      </c>
      <c r="AL239" s="34"/>
    </row>
    <row r="240" spans="17:38" s="33" customFormat="1" ht="36.6" hidden="1" customHeight="1" outlineLevel="1" x14ac:dyDescent="0.25">
      <c r="Q240" s="99"/>
      <c r="R240" s="100"/>
      <c r="S240" s="95"/>
      <c r="T240" s="79"/>
      <c r="U240" s="71"/>
      <c r="V240" s="24"/>
      <c r="W240" s="71"/>
      <c r="X240" s="25"/>
      <c r="Y240" s="32" t="str">
        <f t="shared" si="21"/>
        <v/>
      </c>
      <c r="Z240" s="86" t="str">
        <f>VLOOKUP('Ocultar - Fórmulas'!N223,'Ocultar - Fórmulas'!P:Q,2,FALSE)</f>
        <v>Preenchimento está OK</v>
      </c>
      <c r="AA240" s="91"/>
      <c r="AB240" s="88"/>
      <c r="AC240" s="88"/>
      <c r="AD240" s="88"/>
      <c r="AE240" s="88"/>
      <c r="AF240" s="88"/>
      <c r="AG240" s="88"/>
      <c r="AH240" s="88"/>
      <c r="AI240" s="30" t="str">
        <f t="shared" si="19"/>
        <v/>
      </c>
      <c r="AJ240" s="30" t="str">
        <f t="shared" si="20"/>
        <v/>
      </c>
      <c r="AK240" s="31" t="str">
        <f>IF(AND(OR(AA240&lt;&gt;0,AB240&lt;&gt;0,AC240&lt;&gt;0,AD240&lt;&gt;0,AE240&lt;&gt;0,AF240&lt;&gt;0,AG240&lt;&gt;0,AH240&lt;&gt;0),Q240=""),"Selecione um objetivo antes de preencher o cronograma",'Ocultar - Fórmulas'!BD229)</f>
        <v>Preenchimento está OK</v>
      </c>
      <c r="AL240" s="34"/>
    </row>
    <row r="241" spans="17:38" s="33" customFormat="1" ht="36.6" hidden="1" customHeight="1" outlineLevel="1" x14ac:dyDescent="0.25">
      <c r="Q241" s="99"/>
      <c r="R241" s="100"/>
      <c r="S241" s="95"/>
      <c r="T241" s="79"/>
      <c r="U241" s="71"/>
      <c r="V241" s="24"/>
      <c r="W241" s="71"/>
      <c r="X241" s="25"/>
      <c r="Y241" s="32" t="str">
        <f t="shared" si="21"/>
        <v/>
      </c>
      <c r="Z241" s="86" t="str">
        <f>VLOOKUP('Ocultar - Fórmulas'!N224,'Ocultar - Fórmulas'!P:Q,2,FALSE)</f>
        <v>Preenchimento está OK</v>
      </c>
      <c r="AA241" s="91"/>
      <c r="AB241" s="88"/>
      <c r="AC241" s="88"/>
      <c r="AD241" s="88"/>
      <c r="AE241" s="88"/>
      <c r="AF241" s="88"/>
      <c r="AG241" s="88"/>
      <c r="AH241" s="88"/>
      <c r="AI241" s="30" t="str">
        <f t="shared" si="19"/>
        <v/>
      </c>
      <c r="AJ241" s="30" t="str">
        <f t="shared" si="20"/>
        <v/>
      </c>
      <c r="AK241" s="31" t="str">
        <f>IF(AND(OR(AA241&lt;&gt;0,AB241&lt;&gt;0,AC241&lt;&gt;0,AD241&lt;&gt;0,AE241&lt;&gt;0,AF241&lt;&gt;0,AG241&lt;&gt;0,AH241&lt;&gt;0),Q241=""),"Selecione um objetivo antes de preencher o cronograma",'Ocultar - Fórmulas'!BD230)</f>
        <v>Preenchimento está OK</v>
      </c>
      <c r="AL241" s="34"/>
    </row>
    <row r="242" spans="17:38" s="33" customFormat="1" ht="36.6" hidden="1" customHeight="1" outlineLevel="1" x14ac:dyDescent="0.25">
      <c r="Q242" s="99"/>
      <c r="R242" s="100"/>
      <c r="S242" s="95"/>
      <c r="T242" s="79"/>
      <c r="U242" s="71"/>
      <c r="V242" s="24"/>
      <c r="W242" s="71"/>
      <c r="X242" s="25"/>
      <c r="Y242" s="32" t="str">
        <f t="shared" si="21"/>
        <v/>
      </c>
      <c r="Z242" s="86" t="str">
        <f>VLOOKUP('Ocultar - Fórmulas'!N225,'Ocultar - Fórmulas'!P:Q,2,FALSE)</f>
        <v>Preenchimento está OK</v>
      </c>
      <c r="AA242" s="91"/>
      <c r="AB242" s="88"/>
      <c r="AC242" s="88"/>
      <c r="AD242" s="88"/>
      <c r="AE242" s="88"/>
      <c r="AF242" s="88"/>
      <c r="AG242" s="88"/>
      <c r="AH242" s="88"/>
      <c r="AI242" s="30" t="str">
        <f t="shared" si="19"/>
        <v/>
      </c>
      <c r="AJ242" s="30" t="str">
        <f t="shared" si="20"/>
        <v/>
      </c>
      <c r="AK242" s="31" t="str">
        <f>IF(AND(OR(AA242&lt;&gt;0,AB242&lt;&gt;0,AC242&lt;&gt;0,AD242&lt;&gt;0,AE242&lt;&gt;0,AF242&lt;&gt;0,AG242&lt;&gt;0,AH242&lt;&gt;0),Q242=""),"Selecione um objetivo antes de preencher o cronograma",'Ocultar - Fórmulas'!BD231)</f>
        <v>Preenchimento está OK</v>
      </c>
      <c r="AL242" s="34"/>
    </row>
    <row r="243" spans="17:38" s="33" customFormat="1" ht="36.6" hidden="1" customHeight="1" outlineLevel="1" x14ac:dyDescent="0.25">
      <c r="Q243" s="99"/>
      <c r="R243" s="100"/>
      <c r="S243" s="95"/>
      <c r="T243" s="79"/>
      <c r="U243" s="71"/>
      <c r="V243" s="24"/>
      <c r="W243" s="71"/>
      <c r="X243" s="25"/>
      <c r="Y243" s="32" t="str">
        <f t="shared" si="21"/>
        <v/>
      </c>
      <c r="Z243" s="86" t="str">
        <f>VLOOKUP('Ocultar - Fórmulas'!N226,'Ocultar - Fórmulas'!P:Q,2,FALSE)</f>
        <v>Preenchimento está OK</v>
      </c>
      <c r="AA243" s="91"/>
      <c r="AB243" s="88"/>
      <c r="AC243" s="88"/>
      <c r="AD243" s="88"/>
      <c r="AE243" s="88"/>
      <c r="AF243" s="88"/>
      <c r="AG243" s="88"/>
      <c r="AH243" s="88"/>
      <c r="AI243" s="30" t="str">
        <f t="shared" si="19"/>
        <v/>
      </c>
      <c r="AJ243" s="30" t="str">
        <f t="shared" si="20"/>
        <v/>
      </c>
      <c r="AK243" s="31" t="str">
        <f>IF(AND(OR(AA243&lt;&gt;0,AB243&lt;&gt;0,AC243&lt;&gt;0,AD243&lt;&gt;0,AE243&lt;&gt;0,AF243&lt;&gt;0,AG243&lt;&gt;0,AH243&lt;&gt;0),Q243=""),"Selecione um objetivo antes de preencher o cronograma",'Ocultar - Fórmulas'!BD232)</f>
        <v>Preenchimento está OK</v>
      </c>
      <c r="AL243" s="34"/>
    </row>
    <row r="244" spans="17:38" s="33" customFormat="1" ht="36.6" hidden="1" customHeight="1" outlineLevel="1" x14ac:dyDescent="0.25">
      <c r="Q244" s="99"/>
      <c r="R244" s="100"/>
      <c r="S244" s="95"/>
      <c r="T244" s="79"/>
      <c r="U244" s="71"/>
      <c r="V244" s="24"/>
      <c r="W244" s="71"/>
      <c r="X244" s="25"/>
      <c r="Y244" s="32" t="str">
        <f t="shared" si="21"/>
        <v/>
      </c>
      <c r="Z244" s="86" t="str">
        <f>VLOOKUP('Ocultar - Fórmulas'!N227,'Ocultar - Fórmulas'!P:Q,2,FALSE)</f>
        <v>Preenchimento está OK</v>
      </c>
      <c r="AA244" s="91"/>
      <c r="AB244" s="88"/>
      <c r="AC244" s="88"/>
      <c r="AD244" s="88"/>
      <c r="AE244" s="88"/>
      <c r="AF244" s="88"/>
      <c r="AG244" s="88"/>
      <c r="AH244" s="88"/>
      <c r="AI244" s="30" t="str">
        <f t="shared" si="19"/>
        <v/>
      </c>
      <c r="AJ244" s="30" t="str">
        <f t="shared" si="20"/>
        <v/>
      </c>
      <c r="AK244" s="31" t="str">
        <f>IF(AND(OR(AA244&lt;&gt;0,AB244&lt;&gt;0,AC244&lt;&gt;0,AD244&lt;&gt;0,AE244&lt;&gt;0,AF244&lt;&gt;0,AG244&lt;&gt;0,AH244&lt;&gt;0),Q244=""),"Selecione um objetivo antes de preencher o cronograma",'Ocultar - Fórmulas'!BD233)</f>
        <v>Preenchimento está OK</v>
      </c>
      <c r="AL244" s="34"/>
    </row>
    <row r="245" spans="17:38" s="33" customFormat="1" ht="36.6" hidden="1" customHeight="1" outlineLevel="1" x14ac:dyDescent="0.25">
      <c r="Q245" s="99"/>
      <c r="R245" s="100"/>
      <c r="S245" s="95"/>
      <c r="T245" s="79"/>
      <c r="U245" s="71"/>
      <c r="V245" s="24"/>
      <c r="W245" s="71"/>
      <c r="X245" s="25"/>
      <c r="Y245" s="32" t="str">
        <f t="shared" si="21"/>
        <v/>
      </c>
      <c r="Z245" s="86" t="str">
        <f>VLOOKUP('Ocultar - Fórmulas'!N228,'Ocultar - Fórmulas'!P:Q,2,FALSE)</f>
        <v>Preenchimento está OK</v>
      </c>
      <c r="AA245" s="91"/>
      <c r="AB245" s="88"/>
      <c r="AC245" s="88"/>
      <c r="AD245" s="88"/>
      <c r="AE245" s="88"/>
      <c r="AF245" s="88"/>
      <c r="AG245" s="88"/>
      <c r="AH245" s="88"/>
      <c r="AI245" s="30" t="str">
        <f t="shared" si="19"/>
        <v/>
      </c>
      <c r="AJ245" s="30" t="str">
        <f t="shared" si="20"/>
        <v/>
      </c>
      <c r="AK245" s="31" t="str">
        <f>IF(AND(OR(AA245&lt;&gt;0,AB245&lt;&gt;0,AC245&lt;&gt;0,AD245&lt;&gt;0,AE245&lt;&gt;0,AF245&lt;&gt;0,AG245&lt;&gt;0,AH245&lt;&gt;0),Q245=""),"Selecione um objetivo antes de preencher o cronograma",'Ocultar - Fórmulas'!BD234)</f>
        <v>Preenchimento está OK</v>
      </c>
      <c r="AL245" s="34"/>
    </row>
    <row r="246" spans="17:38" s="33" customFormat="1" ht="36.6" hidden="1" customHeight="1" outlineLevel="1" x14ac:dyDescent="0.25">
      <c r="Q246" s="99"/>
      <c r="R246" s="100"/>
      <c r="S246" s="95"/>
      <c r="T246" s="79"/>
      <c r="U246" s="71"/>
      <c r="V246" s="24"/>
      <c r="W246" s="71"/>
      <c r="X246" s="25"/>
      <c r="Y246" s="32" t="str">
        <f t="shared" si="21"/>
        <v/>
      </c>
      <c r="Z246" s="86" t="str">
        <f>VLOOKUP('Ocultar - Fórmulas'!N229,'Ocultar - Fórmulas'!P:Q,2,FALSE)</f>
        <v>Preenchimento está OK</v>
      </c>
      <c r="AA246" s="91"/>
      <c r="AB246" s="88"/>
      <c r="AC246" s="88"/>
      <c r="AD246" s="88"/>
      <c r="AE246" s="88"/>
      <c r="AF246" s="88"/>
      <c r="AG246" s="88"/>
      <c r="AH246" s="88"/>
      <c r="AI246" s="30" t="str">
        <f t="shared" si="19"/>
        <v/>
      </c>
      <c r="AJ246" s="30" t="str">
        <f t="shared" si="20"/>
        <v/>
      </c>
      <c r="AK246" s="31" t="str">
        <f>IF(AND(OR(AA246&lt;&gt;0,AB246&lt;&gt;0,AC246&lt;&gt;0,AD246&lt;&gt;0,AE246&lt;&gt;0,AF246&lt;&gt;0,AG246&lt;&gt;0,AH246&lt;&gt;0),Q246=""),"Selecione um objetivo antes de preencher o cronograma",'Ocultar - Fórmulas'!BD235)</f>
        <v>Preenchimento está OK</v>
      </c>
      <c r="AL246" s="34"/>
    </row>
    <row r="247" spans="17:38" s="33" customFormat="1" ht="36.6" hidden="1" customHeight="1" outlineLevel="1" x14ac:dyDescent="0.25">
      <c r="Q247" s="99"/>
      <c r="R247" s="100"/>
      <c r="S247" s="95"/>
      <c r="T247" s="79"/>
      <c r="U247" s="71"/>
      <c r="V247" s="24"/>
      <c r="W247" s="71"/>
      <c r="X247" s="25"/>
      <c r="Y247" s="32" t="str">
        <f t="shared" si="21"/>
        <v/>
      </c>
      <c r="Z247" s="86" t="str">
        <f>VLOOKUP('Ocultar - Fórmulas'!N230,'Ocultar - Fórmulas'!P:Q,2,FALSE)</f>
        <v>Preenchimento está OK</v>
      </c>
      <c r="AA247" s="91"/>
      <c r="AB247" s="88"/>
      <c r="AC247" s="88"/>
      <c r="AD247" s="88"/>
      <c r="AE247" s="88"/>
      <c r="AF247" s="88"/>
      <c r="AG247" s="88"/>
      <c r="AH247" s="88"/>
      <c r="AI247" s="30" t="str">
        <f t="shared" si="19"/>
        <v/>
      </c>
      <c r="AJ247" s="30" t="str">
        <f t="shared" si="20"/>
        <v/>
      </c>
      <c r="AK247" s="31" t="str">
        <f>IF(AND(OR(AA247&lt;&gt;0,AB247&lt;&gt;0,AC247&lt;&gt;0,AD247&lt;&gt;0,AE247&lt;&gt;0,AF247&lt;&gt;0,AG247&lt;&gt;0,AH247&lt;&gt;0),Q247=""),"Selecione um objetivo antes de preencher o cronograma",'Ocultar - Fórmulas'!BD236)</f>
        <v>Preenchimento está OK</v>
      </c>
      <c r="AL247" s="34"/>
    </row>
    <row r="248" spans="17:38" s="33" customFormat="1" ht="36.6" hidden="1" customHeight="1" outlineLevel="1" x14ac:dyDescent="0.25">
      <c r="Q248" s="99"/>
      <c r="R248" s="100"/>
      <c r="S248" s="95"/>
      <c r="T248" s="79"/>
      <c r="U248" s="71"/>
      <c r="V248" s="24"/>
      <c r="W248" s="71"/>
      <c r="X248" s="25"/>
      <c r="Y248" s="32" t="str">
        <f t="shared" si="21"/>
        <v/>
      </c>
      <c r="Z248" s="86" t="str">
        <f>VLOOKUP('Ocultar - Fórmulas'!N231,'Ocultar - Fórmulas'!P:Q,2,FALSE)</f>
        <v>Preenchimento está OK</v>
      </c>
      <c r="AA248" s="91"/>
      <c r="AB248" s="88"/>
      <c r="AC248" s="88"/>
      <c r="AD248" s="88"/>
      <c r="AE248" s="88"/>
      <c r="AF248" s="88"/>
      <c r="AG248" s="88"/>
      <c r="AH248" s="88"/>
      <c r="AI248" s="30" t="str">
        <f t="shared" si="19"/>
        <v/>
      </c>
      <c r="AJ248" s="30" t="str">
        <f t="shared" si="20"/>
        <v/>
      </c>
      <c r="AK248" s="31" t="str">
        <f>IF(AND(OR(AA248&lt;&gt;0,AB248&lt;&gt;0,AC248&lt;&gt;0,AD248&lt;&gt;0,AE248&lt;&gt;0,AF248&lt;&gt;0,AG248&lt;&gt;0,AH248&lt;&gt;0),Q248=""),"Selecione um objetivo antes de preencher o cronograma",'Ocultar - Fórmulas'!BD237)</f>
        <v>Preenchimento está OK</v>
      </c>
      <c r="AL248" s="34"/>
    </row>
    <row r="249" spans="17:38" s="33" customFormat="1" ht="36.6" hidden="1" customHeight="1" outlineLevel="1" x14ac:dyDescent="0.25">
      <c r="Q249" s="99"/>
      <c r="R249" s="100"/>
      <c r="S249" s="95"/>
      <c r="T249" s="79"/>
      <c r="U249" s="71"/>
      <c r="V249" s="24"/>
      <c r="W249" s="71"/>
      <c r="X249" s="25"/>
      <c r="Y249" s="32" t="str">
        <f t="shared" si="21"/>
        <v/>
      </c>
      <c r="Z249" s="86" t="str">
        <f>VLOOKUP('Ocultar - Fórmulas'!N232,'Ocultar - Fórmulas'!P:Q,2,FALSE)</f>
        <v>Preenchimento está OK</v>
      </c>
      <c r="AA249" s="91"/>
      <c r="AB249" s="88"/>
      <c r="AC249" s="88"/>
      <c r="AD249" s="88"/>
      <c r="AE249" s="88"/>
      <c r="AF249" s="88"/>
      <c r="AG249" s="88"/>
      <c r="AH249" s="88"/>
      <c r="AI249" s="30" t="str">
        <f t="shared" si="19"/>
        <v/>
      </c>
      <c r="AJ249" s="30" t="str">
        <f t="shared" si="20"/>
        <v/>
      </c>
      <c r="AK249" s="31" t="str">
        <f>IF(AND(OR(AA249&lt;&gt;0,AB249&lt;&gt;0,AC249&lt;&gt;0,AD249&lt;&gt;0,AE249&lt;&gt;0,AF249&lt;&gt;0,AG249&lt;&gt;0,AH249&lt;&gt;0),Q249=""),"Selecione um objetivo antes de preencher o cronograma",'Ocultar - Fórmulas'!BD238)</f>
        <v>Preenchimento está OK</v>
      </c>
      <c r="AL249" s="34"/>
    </row>
    <row r="250" spans="17:38" s="33" customFormat="1" ht="36.6" hidden="1" customHeight="1" outlineLevel="1" x14ac:dyDescent="0.25">
      <c r="Q250" s="99"/>
      <c r="R250" s="100"/>
      <c r="S250" s="95"/>
      <c r="T250" s="79"/>
      <c r="U250" s="71"/>
      <c r="V250" s="24"/>
      <c r="W250" s="71"/>
      <c r="X250" s="25"/>
      <c r="Y250" s="32" t="str">
        <f t="shared" si="21"/>
        <v/>
      </c>
      <c r="Z250" s="86" t="str">
        <f>VLOOKUP('Ocultar - Fórmulas'!N233,'Ocultar - Fórmulas'!P:Q,2,FALSE)</f>
        <v>Preenchimento está OK</v>
      </c>
      <c r="AA250" s="91"/>
      <c r="AB250" s="88"/>
      <c r="AC250" s="88"/>
      <c r="AD250" s="88"/>
      <c r="AE250" s="88"/>
      <c r="AF250" s="88"/>
      <c r="AG250" s="88"/>
      <c r="AH250" s="88"/>
      <c r="AI250" s="30" t="str">
        <f t="shared" si="19"/>
        <v/>
      </c>
      <c r="AJ250" s="30" t="str">
        <f t="shared" si="20"/>
        <v/>
      </c>
      <c r="AK250" s="31" t="str">
        <f>IF(AND(OR(AA250&lt;&gt;0,AB250&lt;&gt;0,AC250&lt;&gt;0,AD250&lt;&gt;0,AE250&lt;&gt;0,AF250&lt;&gt;0,AG250&lt;&gt;0,AH250&lt;&gt;0),Q250=""),"Selecione um objetivo antes de preencher o cronograma",'Ocultar - Fórmulas'!BD239)</f>
        <v>Preenchimento está OK</v>
      </c>
      <c r="AL250" s="34"/>
    </row>
    <row r="251" spans="17:38" s="33" customFormat="1" ht="36.6" hidden="1" customHeight="1" outlineLevel="1" x14ac:dyDescent="0.25">
      <c r="Q251" s="99"/>
      <c r="R251" s="100"/>
      <c r="S251" s="95"/>
      <c r="T251" s="79"/>
      <c r="U251" s="71"/>
      <c r="V251" s="24"/>
      <c r="W251" s="71"/>
      <c r="X251" s="25"/>
      <c r="Y251" s="32" t="str">
        <f t="shared" si="21"/>
        <v/>
      </c>
      <c r="Z251" s="86" t="str">
        <f>VLOOKUP('Ocultar - Fórmulas'!N234,'Ocultar - Fórmulas'!P:Q,2,FALSE)</f>
        <v>Preenchimento está OK</v>
      </c>
      <c r="AA251" s="91"/>
      <c r="AB251" s="88"/>
      <c r="AC251" s="88"/>
      <c r="AD251" s="88"/>
      <c r="AE251" s="88"/>
      <c r="AF251" s="88"/>
      <c r="AG251" s="88"/>
      <c r="AH251" s="88"/>
      <c r="AI251" s="30" t="str">
        <f t="shared" si="19"/>
        <v/>
      </c>
      <c r="AJ251" s="30" t="str">
        <f t="shared" si="20"/>
        <v/>
      </c>
      <c r="AK251" s="31" t="str">
        <f>IF(AND(OR(AA251&lt;&gt;0,AB251&lt;&gt;0,AC251&lt;&gt;0,AD251&lt;&gt;0,AE251&lt;&gt;0,AF251&lt;&gt;0,AG251&lt;&gt;0,AH251&lt;&gt;0),Q251=""),"Selecione um objetivo antes de preencher o cronograma",'Ocultar - Fórmulas'!BD240)</f>
        <v>Preenchimento está OK</v>
      </c>
      <c r="AL251" s="34"/>
    </row>
    <row r="252" spans="17:38" s="33" customFormat="1" ht="36.6" hidden="1" customHeight="1" outlineLevel="1" x14ac:dyDescent="0.25">
      <c r="Q252" s="99"/>
      <c r="R252" s="100"/>
      <c r="S252" s="95"/>
      <c r="T252" s="79"/>
      <c r="U252" s="71"/>
      <c r="V252" s="24"/>
      <c r="W252" s="71"/>
      <c r="X252" s="25"/>
      <c r="Y252" s="32" t="str">
        <f t="shared" si="21"/>
        <v/>
      </c>
      <c r="Z252" s="86" t="str">
        <f>VLOOKUP('Ocultar - Fórmulas'!N235,'Ocultar - Fórmulas'!P:Q,2,FALSE)</f>
        <v>Preenchimento está OK</v>
      </c>
      <c r="AA252" s="91"/>
      <c r="AB252" s="88"/>
      <c r="AC252" s="88"/>
      <c r="AD252" s="88"/>
      <c r="AE252" s="88"/>
      <c r="AF252" s="88"/>
      <c r="AG252" s="88"/>
      <c r="AH252" s="88"/>
      <c r="AI252" s="30" t="str">
        <f t="shared" si="19"/>
        <v/>
      </c>
      <c r="AJ252" s="30" t="str">
        <f t="shared" si="20"/>
        <v/>
      </c>
      <c r="AK252" s="31" t="str">
        <f>IF(AND(OR(AA252&lt;&gt;0,AB252&lt;&gt;0,AC252&lt;&gt;0,AD252&lt;&gt;0,AE252&lt;&gt;0,AF252&lt;&gt;0,AG252&lt;&gt;0,AH252&lt;&gt;0),Q252=""),"Selecione um objetivo antes de preencher o cronograma",'Ocultar - Fórmulas'!BD241)</f>
        <v>Preenchimento está OK</v>
      </c>
      <c r="AL252" s="34"/>
    </row>
    <row r="253" spans="17:38" s="33" customFormat="1" ht="36.6" hidden="1" customHeight="1" outlineLevel="1" x14ac:dyDescent="0.25">
      <c r="Q253" s="99"/>
      <c r="R253" s="100"/>
      <c r="S253" s="95"/>
      <c r="T253" s="79"/>
      <c r="U253" s="71"/>
      <c r="V253" s="24"/>
      <c r="W253" s="71"/>
      <c r="X253" s="25"/>
      <c r="Y253" s="32" t="str">
        <f t="shared" si="21"/>
        <v/>
      </c>
      <c r="Z253" s="86" t="str">
        <f>VLOOKUP('Ocultar - Fórmulas'!N236,'Ocultar - Fórmulas'!P:Q,2,FALSE)</f>
        <v>Preenchimento está OK</v>
      </c>
      <c r="AA253" s="91"/>
      <c r="AB253" s="88"/>
      <c r="AC253" s="88"/>
      <c r="AD253" s="88"/>
      <c r="AE253" s="88"/>
      <c r="AF253" s="88"/>
      <c r="AG253" s="88"/>
      <c r="AH253" s="88"/>
      <c r="AI253" s="30" t="str">
        <f t="shared" si="19"/>
        <v/>
      </c>
      <c r="AJ253" s="30" t="str">
        <f t="shared" si="20"/>
        <v/>
      </c>
      <c r="AK253" s="31" t="str">
        <f>IF(AND(OR(AA253&lt;&gt;0,AB253&lt;&gt;0,AC253&lt;&gt;0,AD253&lt;&gt;0,AE253&lt;&gt;0,AF253&lt;&gt;0,AG253&lt;&gt;0,AH253&lt;&gt;0),Q253=""),"Selecione um objetivo antes de preencher o cronograma",'Ocultar - Fórmulas'!BD242)</f>
        <v>Preenchimento está OK</v>
      </c>
      <c r="AL253" s="34"/>
    </row>
    <row r="254" spans="17:38" s="33" customFormat="1" ht="36.6" hidden="1" customHeight="1" outlineLevel="1" x14ac:dyDescent="0.25">
      <c r="Q254" s="99"/>
      <c r="R254" s="100"/>
      <c r="S254" s="95"/>
      <c r="T254" s="79"/>
      <c r="U254" s="71"/>
      <c r="V254" s="24"/>
      <c r="W254" s="71"/>
      <c r="X254" s="25"/>
      <c r="Y254" s="32" t="str">
        <f t="shared" si="21"/>
        <v/>
      </c>
      <c r="Z254" s="86" t="str">
        <f>VLOOKUP('Ocultar - Fórmulas'!N237,'Ocultar - Fórmulas'!P:Q,2,FALSE)</f>
        <v>Preenchimento está OK</v>
      </c>
      <c r="AA254" s="91"/>
      <c r="AB254" s="88"/>
      <c r="AC254" s="88"/>
      <c r="AD254" s="88"/>
      <c r="AE254" s="88"/>
      <c r="AF254" s="88"/>
      <c r="AG254" s="88"/>
      <c r="AH254" s="88"/>
      <c r="AI254" s="30" t="str">
        <f t="shared" si="19"/>
        <v/>
      </c>
      <c r="AJ254" s="30" t="str">
        <f t="shared" si="20"/>
        <v/>
      </c>
      <c r="AK254" s="31" t="str">
        <f>IF(AND(OR(AA254&lt;&gt;0,AB254&lt;&gt;0,AC254&lt;&gt;0,AD254&lt;&gt;0,AE254&lt;&gt;0,AF254&lt;&gt;0,AG254&lt;&gt;0,AH254&lt;&gt;0),Q254=""),"Selecione um objetivo antes de preencher o cronograma",'Ocultar - Fórmulas'!BD243)</f>
        <v>Preenchimento está OK</v>
      </c>
      <c r="AL254" s="34"/>
    </row>
    <row r="255" spans="17:38" s="33" customFormat="1" ht="36.6" hidden="1" customHeight="1" outlineLevel="1" x14ac:dyDescent="0.25">
      <c r="Q255" s="99"/>
      <c r="R255" s="100"/>
      <c r="S255" s="95"/>
      <c r="T255" s="79"/>
      <c r="U255" s="71"/>
      <c r="V255" s="24"/>
      <c r="W255" s="71"/>
      <c r="X255" s="25"/>
      <c r="Y255" s="32" t="str">
        <f t="shared" si="21"/>
        <v/>
      </c>
      <c r="Z255" s="86" t="str">
        <f>VLOOKUP('Ocultar - Fórmulas'!N238,'Ocultar - Fórmulas'!P:Q,2,FALSE)</f>
        <v>Preenchimento está OK</v>
      </c>
      <c r="AA255" s="91"/>
      <c r="AB255" s="88"/>
      <c r="AC255" s="88"/>
      <c r="AD255" s="88"/>
      <c r="AE255" s="88"/>
      <c r="AF255" s="88"/>
      <c r="AG255" s="88"/>
      <c r="AH255" s="88"/>
      <c r="AI255" s="30" t="str">
        <f t="shared" si="19"/>
        <v/>
      </c>
      <c r="AJ255" s="30" t="str">
        <f t="shared" si="20"/>
        <v/>
      </c>
      <c r="AK255" s="31" t="str">
        <f>IF(AND(OR(AA255&lt;&gt;0,AB255&lt;&gt;0,AC255&lt;&gt;0,AD255&lt;&gt;0,AE255&lt;&gt;0,AF255&lt;&gt;0,AG255&lt;&gt;0,AH255&lt;&gt;0),Q255=""),"Selecione um objetivo antes de preencher o cronograma",'Ocultar - Fórmulas'!BD244)</f>
        <v>Preenchimento está OK</v>
      </c>
      <c r="AL255" s="34"/>
    </row>
    <row r="256" spans="17:38" s="33" customFormat="1" ht="36.6" hidden="1" customHeight="1" outlineLevel="1" x14ac:dyDescent="0.25">
      <c r="Q256" s="99"/>
      <c r="R256" s="100"/>
      <c r="S256" s="95"/>
      <c r="T256" s="79"/>
      <c r="U256" s="71"/>
      <c r="V256" s="24"/>
      <c r="W256" s="71"/>
      <c r="X256" s="25"/>
      <c r="Y256" s="32" t="str">
        <f t="shared" si="21"/>
        <v/>
      </c>
      <c r="Z256" s="86" t="str">
        <f>VLOOKUP('Ocultar - Fórmulas'!N239,'Ocultar - Fórmulas'!P:Q,2,FALSE)</f>
        <v>Preenchimento está OK</v>
      </c>
      <c r="AA256" s="91"/>
      <c r="AB256" s="88"/>
      <c r="AC256" s="88"/>
      <c r="AD256" s="88"/>
      <c r="AE256" s="88"/>
      <c r="AF256" s="88"/>
      <c r="AG256" s="88"/>
      <c r="AH256" s="88"/>
      <c r="AI256" s="30" t="str">
        <f t="shared" si="19"/>
        <v/>
      </c>
      <c r="AJ256" s="30" t="str">
        <f t="shared" si="20"/>
        <v/>
      </c>
      <c r="AK256" s="31" t="str">
        <f>IF(AND(OR(AA256&lt;&gt;0,AB256&lt;&gt;0,AC256&lt;&gt;0,AD256&lt;&gt;0,AE256&lt;&gt;0,AF256&lt;&gt;0,AG256&lt;&gt;0,AH256&lt;&gt;0),Q256=""),"Selecione um objetivo antes de preencher o cronograma",'Ocultar - Fórmulas'!BD245)</f>
        <v>Preenchimento está OK</v>
      </c>
      <c r="AL256" s="34"/>
    </row>
    <row r="257" spans="2:38" s="33" customFormat="1" ht="36.6" hidden="1" customHeight="1" outlineLevel="1" x14ac:dyDescent="0.25">
      <c r="Q257" s="99"/>
      <c r="R257" s="100"/>
      <c r="S257" s="95"/>
      <c r="T257" s="79"/>
      <c r="U257" s="71"/>
      <c r="V257" s="24"/>
      <c r="W257" s="71"/>
      <c r="X257" s="25"/>
      <c r="Y257" s="32" t="str">
        <f t="shared" si="21"/>
        <v/>
      </c>
      <c r="Z257" s="86" t="str">
        <f>VLOOKUP('Ocultar - Fórmulas'!N240,'Ocultar - Fórmulas'!P:Q,2,FALSE)</f>
        <v>Preenchimento está OK</v>
      </c>
      <c r="AA257" s="91"/>
      <c r="AB257" s="88"/>
      <c r="AC257" s="88"/>
      <c r="AD257" s="88"/>
      <c r="AE257" s="88"/>
      <c r="AF257" s="88"/>
      <c r="AG257" s="88"/>
      <c r="AH257" s="88"/>
      <c r="AI257" s="30" t="str">
        <f t="shared" si="19"/>
        <v/>
      </c>
      <c r="AJ257" s="30" t="str">
        <f t="shared" si="20"/>
        <v/>
      </c>
      <c r="AK257" s="31" t="str">
        <f>IF(AND(OR(AA257&lt;&gt;0,AB257&lt;&gt;0,AC257&lt;&gt;0,AD257&lt;&gt;0,AE257&lt;&gt;0,AF257&lt;&gt;0,AG257&lt;&gt;0,AH257&lt;&gt;0),Q257=""),"Selecione um objetivo antes de preencher o cronograma",'Ocultar - Fórmulas'!BD246)</f>
        <v>Preenchimento está OK</v>
      </c>
      <c r="AL257" s="34"/>
    </row>
    <row r="258" spans="2:38" s="33" customFormat="1" ht="36.6" hidden="1" customHeight="1" outlineLevel="1" x14ac:dyDescent="0.25">
      <c r="Q258" s="99"/>
      <c r="R258" s="100"/>
      <c r="S258" s="95"/>
      <c r="T258" s="79"/>
      <c r="U258" s="71"/>
      <c r="V258" s="24"/>
      <c r="W258" s="71"/>
      <c r="X258" s="25"/>
      <c r="Y258" s="32" t="str">
        <f t="shared" si="21"/>
        <v/>
      </c>
      <c r="Z258" s="86" t="str">
        <f>VLOOKUP('Ocultar - Fórmulas'!N241,'Ocultar - Fórmulas'!P:Q,2,FALSE)</f>
        <v>Preenchimento está OK</v>
      </c>
      <c r="AA258" s="91"/>
      <c r="AB258" s="88"/>
      <c r="AC258" s="88"/>
      <c r="AD258" s="88"/>
      <c r="AE258" s="88"/>
      <c r="AF258" s="88"/>
      <c r="AG258" s="88"/>
      <c r="AH258" s="88"/>
      <c r="AI258" s="30" t="str">
        <f t="shared" si="19"/>
        <v/>
      </c>
      <c r="AJ258" s="30" t="str">
        <f t="shared" si="20"/>
        <v/>
      </c>
      <c r="AK258" s="31" t="str">
        <f>IF(AND(OR(AA258&lt;&gt;0,AB258&lt;&gt;0,AC258&lt;&gt;0,AD258&lt;&gt;0,AE258&lt;&gt;0,AF258&lt;&gt;0,AG258&lt;&gt;0,AH258&lt;&gt;0),Q258=""),"Selecione um objetivo antes de preencher o cronograma",'Ocultar - Fórmulas'!BD247)</f>
        <v>Preenchimento está OK</v>
      </c>
      <c r="AL258" s="34"/>
    </row>
    <row r="259" spans="2:38" s="33" customFormat="1" ht="36.6" hidden="1" customHeight="1" outlineLevel="1" x14ac:dyDescent="0.25">
      <c r="Q259" s="99"/>
      <c r="R259" s="100"/>
      <c r="S259" s="95"/>
      <c r="T259" s="79"/>
      <c r="U259" s="71"/>
      <c r="V259" s="24"/>
      <c r="W259" s="71"/>
      <c r="X259" s="25"/>
      <c r="Y259" s="32" t="str">
        <f t="shared" si="21"/>
        <v/>
      </c>
      <c r="Z259" s="86" t="str">
        <f>VLOOKUP('Ocultar - Fórmulas'!N242,'Ocultar - Fórmulas'!P:Q,2,FALSE)</f>
        <v>Preenchimento está OK</v>
      </c>
      <c r="AA259" s="91"/>
      <c r="AB259" s="88"/>
      <c r="AC259" s="88"/>
      <c r="AD259" s="88"/>
      <c r="AE259" s="88"/>
      <c r="AF259" s="88"/>
      <c r="AG259" s="88"/>
      <c r="AH259" s="88"/>
      <c r="AI259" s="30" t="str">
        <f t="shared" ref="AI259:AI267" si="22">IF(U259&lt;&gt;0,SUM(AA259:AH259),"")</f>
        <v/>
      </c>
      <c r="AJ259" s="30" t="str">
        <f t="shared" ref="AJ259:AJ267" si="23">IF(U259&lt;&gt;0,IF(Y259=AI259,"Valores das abas Descrição e Cronograma estão iguais",IF(Y259&gt;AI259,"A linha contém mais recursos em Descrição do que em Cronograma, ajustar",IF(Y259&lt;AI259,"A linha contém mais recursos em Cronogama do que em Descrição, ajustar"))),"")</f>
        <v/>
      </c>
      <c r="AK259" s="31" t="str">
        <f>IF(AND(OR(AA259&lt;&gt;0,AB259&lt;&gt;0,AC259&lt;&gt;0,AD259&lt;&gt;0,AE259&lt;&gt;0,AF259&lt;&gt;0,AG259&lt;&gt;0,AH259&lt;&gt;0),Q259=""),"Selecione um objetivo antes de preencher o cronograma",'Ocultar - Fórmulas'!BD248)</f>
        <v>Preenchimento está OK</v>
      </c>
      <c r="AL259" s="34"/>
    </row>
    <row r="260" spans="2:38" s="33" customFormat="1" ht="36.6" hidden="1" customHeight="1" outlineLevel="1" x14ac:dyDescent="0.25">
      <c r="Q260" s="99"/>
      <c r="R260" s="100"/>
      <c r="S260" s="95"/>
      <c r="T260" s="79"/>
      <c r="U260" s="71"/>
      <c r="V260" s="24"/>
      <c r="W260" s="71"/>
      <c r="X260" s="25"/>
      <c r="Y260" s="32" t="str">
        <f t="shared" si="21"/>
        <v/>
      </c>
      <c r="Z260" s="86" t="str">
        <f>VLOOKUP('Ocultar - Fórmulas'!N243,'Ocultar - Fórmulas'!P:Q,2,FALSE)</f>
        <v>Preenchimento está OK</v>
      </c>
      <c r="AA260" s="91"/>
      <c r="AB260" s="88"/>
      <c r="AC260" s="88"/>
      <c r="AD260" s="88"/>
      <c r="AE260" s="88"/>
      <c r="AF260" s="88"/>
      <c r="AG260" s="88"/>
      <c r="AH260" s="88"/>
      <c r="AI260" s="30" t="str">
        <f t="shared" si="22"/>
        <v/>
      </c>
      <c r="AJ260" s="30" t="str">
        <f t="shared" si="23"/>
        <v/>
      </c>
      <c r="AK260" s="31" t="str">
        <f>IF(AND(OR(AA260&lt;&gt;0,AB260&lt;&gt;0,AC260&lt;&gt;0,AD260&lt;&gt;0,AE260&lt;&gt;0,AF260&lt;&gt;0,AG260&lt;&gt;0,AH260&lt;&gt;0),Q260=""),"Selecione um objetivo antes de preencher o cronograma",'Ocultar - Fórmulas'!BD249)</f>
        <v>Preenchimento está OK</v>
      </c>
      <c r="AL260" s="34"/>
    </row>
    <row r="261" spans="2:38" s="33" customFormat="1" ht="36.6" hidden="1" customHeight="1" outlineLevel="1" x14ac:dyDescent="0.25">
      <c r="Q261" s="99"/>
      <c r="R261" s="100"/>
      <c r="S261" s="95"/>
      <c r="T261" s="79"/>
      <c r="U261" s="71"/>
      <c r="V261" s="24"/>
      <c r="W261" s="71"/>
      <c r="X261" s="25"/>
      <c r="Y261" s="32" t="str">
        <f t="shared" si="21"/>
        <v/>
      </c>
      <c r="Z261" s="86" t="str">
        <f>VLOOKUP('Ocultar - Fórmulas'!N244,'Ocultar - Fórmulas'!P:Q,2,FALSE)</f>
        <v>Preenchimento está OK</v>
      </c>
      <c r="AA261" s="91"/>
      <c r="AB261" s="88"/>
      <c r="AC261" s="88"/>
      <c r="AD261" s="88"/>
      <c r="AE261" s="88"/>
      <c r="AF261" s="88"/>
      <c r="AG261" s="88"/>
      <c r="AH261" s="88"/>
      <c r="AI261" s="30" t="str">
        <f t="shared" si="22"/>
        <v/>
      </c>
      <c r="AJ261" s="30" t="str">
        <f t="shared" si="23"/>
        <v/>
      </c>
      <c r="AK261" s="31" t="str">
        <f>IF(AND(OR(AA261&lt;&gt;0,AB261&lt;&gt;0,AC261&lt;&gt;0,AD261&lt;&gt;0,AE261&lt;&gt;0,AF261&lt;&gt;0,AG261&lt;&gt;0,AH261&lt;&gt;0),Q261=""),"Selecione um objetivo antes de preencher o cronograma",'Ocultar - Fórmulas'!BD250)</f>
        <v>Preenchimento está OK</v>
      </c>
      <c r="AL261" s="34"/>
    </row>
    <row r="262" spans="2:38" s="33" customFormat="1" ht="36.6" hidden="1" customHeight="1" outlineLevel="1" x14ac:dyDescent="0.25">
      <c r="Q262" s="99"/>
      <c r="R262" s="100"/>
      <c r="S262" s="95"/>
      <c r="T262" s="79"/>
      <c r="U262" s="71"/>
      <c r="V262" s="24"/>
      <c r="W262" s="71"/>
      <c r="X262" s="25"/>
      <c r="Y262" s="32" t="str">
        <f t="shared" si="21"/>
        <v/>
      </c>
      <c r="Z262" s="86" t="str">
        <f>VLOOKUP('Ocultar - Fórmulas'!N245,'Ocultar - Fórmulas'!P:Q,2,FALSE)</f>
        <v>Preenchimento está OK</v>
      </c>
      <c r="AA262" s="91"/>
      <c r="AB262" s="88"/>
      <c r="AC262" s="88"/>
      <c r="AD262" s="88"/>
      <c r="AE262" s="88"/>
      <c r="AF262" s="88"/>
      <c r="AG262" s="88"/>
      <c r="AH262" s="88"/>
      <c r="AI262" s="30" t="str">
        <f t="shared" si="22"/>
        <v/>
      </c>
      <c r="AJ262" s="30" t="str">
        <f t="shared" si="23"/>
        <v/>
      </c>
      <c r="AK262" s="31" t="str">
        <f>IF(AND(OR(AA262&lt;&gt;0,AB262&lt;&gt;0,AC262&lt;&gt;0,AD262&lt;&gt;0,AE262&lt;&gt;0,AF262&lt;&gt;0,AG262&lt;&gt;0,AH262&lt;&gt;0),Q262=""),"Selecione um objetivo antes de preencher o cronograma",'Ocultar - Fórmulas'!BD251)</f>
        <v>Preenchimento está OK</v>
      </c>
      <c r="AL262" s="34"/>
    </row>
    <row r="263" spans="2:38" s="33" customFormat="1" ht="36.6" hidden="1" customHeight="1" outlineLevel="1" x14ac:dyDescent="0.25">
      <c r="Q263" s="99"/>
      <c r="R263" s="100"/>
      <c r="S263" s="95"/>
      <c r="T263" s="79"/>
      <c r="U263" s="71"/>
      <c r="V263" s="24"/>
      <c r="W263" s="71"/>
      <c r="X263" s="25"/>
      <c r="Y263" s="32" t="str">
        <f t="shared" si="21"/>
        <v/>
      </c>
      <c r="Z263" s="86" t="str">
        <f>VLOOKUP('Ocultar - Fórmulas'!N246,'Ocultar - Fórmulas'!P:Q,2,FALSE)</f>
        <v>Preenchimento está OK</v>
      </c>
      <c r="AA263" s="91"/>
      <c r="AB263" s="88"/>
      <c r="AC263" s="88"/>
      <c r="AD263" s="88"/>
      <c r="AE263" s="88"/>
      <c r="AF263" s="88"/>
      <c r="AG263" s="88"/>
      <c r="AH263" s="88"/>
      <c r="AI263" s="30" t="str">
        <f t="shared" si="22"/>
        <v/>
      </c>
      <c r="AJ263" s="30" t="str">
        <f t="shared" si="23"/>
        <v/>
      </c>
      <c r="AK263" s="31" t="str">
        <f>IF(AND(OR(AA263&lt;&gt;0,AB263&lt;&gt;0,AC263&lt;&gt;0,AD263&lt;&gt;0,AE263&lt;&gt;0,AF263&lt;&gt;0,AG263&lt;&gt;0,AH263&lt;&gt;0),Q263=""),"Selecione um objetivo antes de preencher o cronograma",'Ocultar - Fórmulas'!BD252)</f>
        <v>Preenchimento está OK</v>
      </c>
      <c r="AL263" s="34"/>
    </row>
    <row r="264" spans="2:38" s="33" customFormat="1" ht="36.6" hidden="1" customHeight="1" outlineLevel="1" x14ac:dyDescent="0.25">
      <c r="Q264" s="99"/>
      <c r="R264" s="100"/>
      <c r="S264" s="95"/>
      <c r="T264" s="79"/>
      <c r="U264" s="71"/>
      <c r="V264" s="24"/>
      <c r="W264" s="71"/>
      <c r="X264" s="25"/>
      <c r="Y264" s="32" t="str">
        <f t="shared" si="21"/>
        <v/>
      </c>
      <c r="Z264" s="86" t="str">
        <f>VLOOKUP('Ocultar - Fórmulas'!N247,'Ocultar - Fórmulas'!P:Q,2,FALSE)</f>
        <v>Preenchimento está OK</v>
      </c>
      <c r="AA264" s="91"/>
      <c r="AB264" s="88"/>
      <c r="AC264" s="88"/>
      <c r="AD264" s="88"/>
      <c r="AE264" s="88"/>
      <c r="AF264" s="88"/>
      <c r="AG264" s="88"/>
      <c r="AH264" s="88"/>
      <c r="AI264" s="30" t="str">
        <f t="shared" si="22"/>
        <v/>
      </c>
      <c r="AJ264" s="30" t="str">
        <f t="shared" si="23"/>
        <v/>
      </c>
      <c r="AK264" s="31" t="str">
        <f>IF(AND(OR(AA264&lt;&gt;0,AB264&lt;&gt;0,AC264&lt;&gt;0,AD264&lt;&gt;0,AE264&lt;&gt;0,AF264&lt;&gt;0,AG264&lt;&gt;0,AH264&lt;&gt;0),Q264=""),"Selecione um objetivo antes de preencher o cronograma",'Ocultar - Fórmulas'!BD253)</f>
        <v>Preenchimento está OK</v>
      </c>
      <c r="AL264" s="34"/>
    </row>
    <row r="265" spans="2:38" s="33" customFormat="1" ht="36.6" hidden="1" customHeight="1" outlineLevel="1" x14ac:dyDescent="0.25">
      <c r="Q265" s="99"/>
      <c r="R265" s="100"/>
      <c r="S265" s="95"/>
      <c r="T265" s="79"/>
      <c r="U265" s="71"/>
      <c r="V265" s="24"/>
      <c r="W265" s="71"/>
      <c r="X265" s="25"/>
      <c r="Y265" s="32" t="str">
        <f t="shared" si="21"/>
        <v/>
      </c>
      <c r="Z265" s="86" t="str">
        <f>VLOOKUP('Ocultar - Fórmulas'!N248,'Ocultar - Fórmulas'!P:Q,2,FALSE)</f>
        <v>Preenchimento está OK</v>
      </c>
      <c r="AA265" s="91"/>
      <c r="AB265" s="88"/>
      <c r="AC265" s="88"/>
      <c r="AD265" s="88"/>
      <c r="AE265" s="88"/>
      <c r="AF265" s="88"/>
      <c r="AG265" s="88"/>
      <c r="AH265" s="88"/>
      <c r="AI265" s="30" t="str">
        <f t="shared" si="22"/>
        <v/>
      </c>
      <c r="AJ265" s="30" t="str">
        <f t="shared" si="23"/>
        <v/>
      </c>
      <c r="AK265" s="31" t="str">
        <f>IF(AND(OR(AA265&lt;&gt;0,AB265&lt;&gt;0,AC265&lt;&gt;0,AD265&lt;&gt;0,AE265&lt;&gt;0,AF265&lt;&gt;0,AG265&lt;&gt;0,AH265&lt;&gt;0),Q265=""),"Selecione um objetivo antes de preencher o cronograma",'Ocultar - Fórmulas'!BD254)</f>
        <v>Preenchimento está OK</v>
      </c>
      <c r="AL265" s="34"/>
    </row>
    <row r="266" spans="2:38" s="33" customFormat="1" ht="36.6" hidden="1" customHeight="1" outlineLevel="1" x14ac:dyDescent="0.25">
      <c r="Q266" s="99"/>
      <c r="R266" s="100"/>
      <c r="S266" s="95"/>
      <c r="T266" s="79"/>
      <c r="U266" s="71"/>
      <c r="V266" s="24"/>
      <c r="W266" s="71"/>
      <c r="X266" s="25"/>
      <c r="Y266" s="32" t="str">
        <f t="shared" si="21"/>
        <v/>
      </c>
      <c r="Z266" s="86" t="str">
        <f>VLOOKUP('Ocultar - Fórmulas'!N249,'Ocultar - Fórmulas'!P:Q,2,FALSE)</f>
        <v>Preenchimento está OK</v>
      </c>
      <c r="AA266" s="91"/>
      <c r="AB266" s="88"/>
      <c r="AC266" s="88"/>
      <c r="AD266" s="88"/>
      <c r="AE266" s="88"/>
      <c r="AF266" s="88"/>
      <c r="AG266" s="88"/>
      <c r="AH266" s="88"/>
      <c r="AI266" s="30" t="str">
        <f t="shared" si="22"/>
        <v/>
      </c>
      <c r="AJ266" s="30" t="str">
        <f t="shared" si="23"/>
        <v/>
      </c>
      <c r="AK266" s="31" t="str">
        <f>IF(AND(OR(AA266&lt;&gt;0,AB266&lt;&gt;0,AC266&lt;&gt;0,AD266&lt;&gt;0,AE266&lt;&gt;0,AF266&lt;&gt;0,AG266&lt;&gt;0,AH266&lt;&gt;0),Q266=""),"Selecione um objetivo antes de preencher o cronograma",'Ocultar - Fórmulas'!BD255)</f>
        <v>Preenchimento está OK</v>
      </c>
      <c r="AL266" s="34"/>
    </row>
    <row r="267" spans="2:38" s="33" customFormat="1" ht="36.6" hidden="1" customHeight="1" outlineLevel="1" thickBot="1" x14ac:dyDescent="0.3">
      <c r="Q267" s="101"/>
      <c r="R267" s="102"/>
      <c r="S267" s="96"/>
      <c r="T267" s="80"/>
      <c r="U267" s="72"/>
      <c r="V267" s="74"/>
      <c r="W267" s="72"/>
      <c r="X267" s="75"/>
      <c r="Y267" s="76" t="str">
        <f t="shared" si="21"/>
        <v/>
      </c>
      <c r="Z267" s="90" t="str">
        <f>VLOOKUP('Ocultar - Fórmulas'!N250,'Ocultar - Fórmulas'!P:Q,2,FALSE)</f>
        <v>Preenchimento está OK</v>
      </c>
      <c r="AA267" s="92"/>
      <c r="AB267" s="93"/>
      <c r="AC267" s="93"/>
      <c r="AD267" s="93"/>
      <c r="AE267" s="93"/>
      <c r="AF267" s="93"/>
      <c r="AG267" s="93"/>
      <c r="AH267" s="93"/>
      <c r="AI267" s="77" t="str">
        <f t="shared" si="22"/>
        <v/>
      </c>
      <c r="AJ267" s="77" t="str">
        <f t="shared" si="23"/>
        <v/>
      </c>
      <c r="AK267" s="78" t="str">
        <f>IF(AND(OR(AA267&lt;&gt;0,AB267&lt;&gt;0,AC267&lt;&gt;0,AD267&lt;&gt;0,AE267&lt;&gt;0,AF267&lt;&gt;0,AG267&lt;&gt;0,AH267&lt;&gt;0),Q267=""),"Selecione um objetivo antes de preencher o cronograma",'Ocultar - Fórmulas'!BD256)</f>
        <v>Preenchimento está OK</v>
      </c>
      <c r="AL267" s="34"/>
    </row>
    <row r="268" spans="2:38" ht="20.100000000000001" customHeight="1" collapsed="1" x14ac:dyDescent="0.3">
      <c r="R268" s="12"/>
      <c r="S268" s="12"/>
      <c r="AL268"/>
    </row>
    <row r="269" spans="2:38" ht="20.100000000000001" customHeight="1" collapsed="1" x14ac:dyDescent="0.3">
      <c r="R269" s="12"/>
      <c r="S269" s="12"/>
      <c r="AL269"/>
    </row>
    <row r="270" spans="2:38" ht="14.4" x14ac:dyDescent="0.3">
      <c r="R270" s="12"/>
      <c r="S270" s="103" t="s">
        <v>207</v>
      </c>
      <c r="AL270"/>
    </row>
    <row r="271" spans="2:38" ht="14.4" x14ac:dyDescent="0.3">
      <c r="B271" s="128"/>
      <c r="C271" s="128"/>
      <c r="D271" s="128"/>
      <c r="R271" s="12"/>
      <c r="S271" s="19"/>
    </row>
    <row r="272" spans="2:38" ht="14.4" x14ac:dyDescent="0.3">
      <c r="R272" s="12"/>
      <c r="S272" s="19" t="s">
        <v>18</v>
      </c>
    </row>
    <row r="273" spans="18:57" ht="14.4" x14ac:dyDescent="0.3">
      <c r="R273" s="12"/>
      <c r="S273"/>
    </row>
    <row r="274" spans="18:57" ht="14.4" x14ac:dyDescent="0.3">
      <c r="R274" s="12"/>
      <c r="S274"/>
    </row>
    <row r="275" spans="18:57" ht="14.4" x14ac:dyDescent="0.3">
      <c r="R275" s="12"/>
      <c r="S275"/>
    </row>
    <row r="276" spans="18:57" ht="20.100000000000001" customHeight="1" x14ac:dyDescent="0.3">
      <c r="R276" s="12"/>
      <c r="S276" s="1"/>
    </row>
    <row r="277" spans="18:57" ht="20.100000000000001" customHeight="1" x14ac:dyDescent="0.3">
      <c r="R277" s="12"/>
      <c r="S277" s="12"/>
    </row>
    <row r="278" spans="18:57" ht="20.100000000000001" customHeight="1" x14ac:dyDescent="0.3">
      <c r="R278" s="12"/>
      <c r="S278" s="12"/>
    </row>
    <row r="279" spans="18:57" ht="20.100000000000001" customHeight="1" x14ac:dyDescent="0.3">
      <c r="R279" s="12"/>
      <c r="S279" s="12"/>
      <c r="BE279" s="14"/>
    </row>
    <row r="280" spans="18:57" ht="14.4" x14ac:dyDescent="0.3">
      <c r="R280" s="12"/>
      <c r="S280" s="12"/>
      <c r="BE280" s="14"/>
    </row>
    <row r="281" spans="18:57" ht="14.4" x14ac:dyDescent="0.3">
      <c r="R281" s="12"/>
      <c r="S281" s="12"/>
    </row>
    <row r="282" spans="18:57" ht="14.4" x14ac:dyDescent="0.3">
      <c r="R282" s="12"/>
      <c r="S282" s="12"/>
    </row>
    <row r="283" spans="18:57" ht="14.4" x14ac:dyDescent="0.3">
      <c r="R283" s="12"/>
      <c r="S283" s="12"/>
    </row>
    <row r="284" spans="18:57" ht="14.4" x14ac:dyDescent="0.3">
      <c r="R284" s="12"/>
      <c r="S284" s="12"/>
    </row>
    <row r="285" spans="18:57" ht="14.4" x14ac:dyDescent="0.3">
      <c r="R285" s="12"/>
      <c r="S285" s="12"/>
    </row>
    <row r="286" spans="18:57" ht="14.4" x14ac:dyDescent="0.3">
      <c r="R286" s="12"/>
      <c r="S286" s="12"/>
    </row>
    <row r="287" spans="18:57" ht="14.4" x14ac:dyDescent="0.3">
      <c r="R287" s="12"/>
      <c r="S287" s="12"/>
    </row>
    <row r="288" spans="18:57" ht="20.100000000000001" customHeight="1" x14ac:dyDescent="0.3">
      <c r="R288" s="12"/>
      <c r="S288" s="12"/>
      <c r="AL288" s="1"/>
    </row>
    <row r="289" spans="3:38" ht="20.100000000000001" customHeight="1" x14ac:dyDescent="0.3">
      <c r="R289" s="12"/>
      <c r="S289" s="12"/>
      <c r="AL289"/>
    </row>
    <row r="290" spans="3:38" ht="20.100000000000001" customHeight="1" x14ac:dyDescent="0.3">
      <c r="C290" s="14"/>
      <c r="R290" s="12"/>
      <c r="S290" s="12"/>
      <c r="AL290"/>
    </row>
    <row r="291" spans="3:38" ht="20.100000000000001" customHeight="1" x14ac:dyDescent="0.3">
      <c r="C291" s="14"/>
      <c r="R291" s="12"/>
      <c r="S291" s="12"/>
      <c r="AL291"/>
    </row>
    <row r="292" spans="3:38" ht="20.100000000000001" customHeight="1" x14ac:dyDescent="0.3">
      <c r="C292" s="14"/>
      <c r="R292" s="12"/>
      <c r="S292" s="12"/>
      <c r="AL292"/>
    </row>
    <row r="293" spans="3:38" ht="20.100000000000001" customHeight="1" x14ac:dyDescent="0.3">
      <c r="R293" s="12"/>
      <c r="S293" s="12"/>
      <c r="AL293"/>
    </row>
    <row r="294" spans="3:38" ht="20.100000000000001" customHeight="1" x14ac:dyDescent="0.3">
      <c r="R294" s="12"/>
      <c r="S294" s="12"/>
      <c r="AL294"/>
    </row>
    <row r="295" spans="3:38" ht="20.100000000000001" customHeight="1" x14ac:dyDescent="0.3">
      <c r="R295" s="12"/>
      <c r="S295" s="12"/>
      <c r="AL295"/>
    </row>
    <row r="296" spans="3:38" ht="20.100000000000001" customHeight="1" x14ac:dyDescent="0.3">
      <c r="R296" s="12"/>
      <c r="S296" s="12"/>
      <c r="AL296"/>
    </row>
    <row r="297" spans="3:38" ht="20.100000000000001" customHeight="1" x14ac:dyDescent="0.3">
      <c r="R297" s="12"/>
      <c r="S297" s="12"/>
      <c r="AL297"/>
    </row>
    <row r="298" spans="3:38" ht="20.100000000000001" customHeight="1" x14ac:dyDescent="0.3">
      <c r="R298" s="12"/>
      <c r="S298" s="12"/>
      <c r="AL298"/>
    </row>
    <row r="299" spans="3:38" ht="20.100000000000001" customHeight="1" x14ac:dyDescent="0.3">
      <c r="R299" s="12"/>
      <c r="S299" s="12"/>
    </row>
    <row r="300" spans="3:38" ht="20.100000000000001" customHeight="1" x14ac:dyDescent="0.3">
      <c r="C300" s="1"/>
      <c r="R300" s="12"/>
      <c r="S300" s="12"/>
    </row>
    <row r="301" spans="3:38" ht="20.100000000000001" customHeight="1" x14ac:dyDescent="0.3">
      <c r="R301" s="12"/>
      <c r="S301" s="12"/>
    </row>
    <row r="302" spans="3:38" ht="20.100000000000001" customHeight="1" x14ac:dyDescent="0.3">
      <c r="R302" s="12"/>
      <c r="S302" s="12"/>
    </row>
    <row r="303" spans="3:38" ht="20.100000000000001" customHeight="1" x14ac:dyDescent="0.3">
      <c r="R303" s="12"/>
      <c r="S303" s="12"/>
    </row>
    <row r="304" spans="3:38" ht="20.100000000000001" customHeight="1" x14ac:dyDescent="0.3">
      <c r="R304" s="12"/>
      <c r="S304" s="12"/>
    </row>
    <row r="305" spans="18:38" ht="20.100000000000001" customHeight="1" x14ac:dyDescent="0.3">
      <c r="R305" s="12"/>
      <c r="S305" s="12"/>
    </row>
    <row r="306" spans="18:38" ht="20.100000000000001" customHeight="1" x14ac:dyDescent="0.3">
      <c r="R306" s="12"/>
      <c r="S306" s="12"/>
      <c r="AL306"/>
    </row>
    <row r="307" spans="18:38" ht="20.100000000000001" customHeight="1" x14ac:dyDescent="0.3">
      <c r="R307" s="12"/>
      <c r="S307" s="12"/>
      <c r="AL307"/>
    </row>
    <row r="308" spans="18:38" ht="20.100000000000001" customHeight="1" x14ac:dyDescent="0.3">
      <c r="R308" s="12"/>
      <c r="S308" s="12"/>
      <c r="AL308"/>
    </row>
    <row r="309" spans="18:38" ht="20.100000000000001" customHeight="1" x14ac:dyDescent="0.3">
      <c r="R309" s="12"/>
      <c r="S309" s="12"/>
      <c r="AL309"/>
    </row>
    <row r="310" spans="18:38" ht="20.100000000000001" customHeight="1" x14ac:dyDescent="0.3">
      <c r="R310" s="12"/>
      <c r="S310" s="12"/>
      <c r="AL310"/>
    </row>
    <row r="311" spans="18:38" ht="20.100000000000001" customHeight="1" x14ac:dyDescent="0.3">
      <c r="R311" s="12"/>
      <c r="S311" s="12"/>
      <c r="AL311"/>
    </row>
    <row r="312" spans="18:38" ht="20.100000000000001" customHeight="1" x14ac:dyDescent="0.3">
      <c r="R312" s="12"/>
      <c r="S312" s="12"/>
      <c r="AL312"/>
    </row>
    <row r="313" spans="18:38" ht="20.100000000000001" customHeight="1" x14ac:dyDescent="0.3">
      <c r="R313" s="12"/>
      <c r="S313" s="12"/>
      <c r="AL313"/>
    </row>
    <row r="314" spans="18:38" ht="20.100000000000001" customHeight="1" x14ac:dyDescent="0.3">
      <c r="R314" s="12"/>
      <c r="S314" s="12"/>
      <c r="AL314"/>
    </row>
    <row r="315" spans="18:38" ht="20.100000000000001" customHeight="1" x14ac:dyDescent="0.3">
      <c r="R315" s="12"/>
      <c r="S315" s="12"/>
      <c r="AL315"/>
    </row>
    <row r="316" spans="18:38" ht="20.100000000000001" customHeight="1" x14ac:dyDescent="0.3">
      <c r="R316" s="12"/>
      <c r="S316" s="12"/>
      <c r="AL316"/>
    </row>
    <row r="317" spans="18:38" ht="20.100000000000001" customHeight="1" x14ac:dyDescent="0.3">
      <c r="R317" s="12"/>
      <c r="S317" s="12"/>
      <c r="AL317"/>
    </row>
    <row r="318" spans="18:38" ht="20.100000000000001" customHeight="1" x14ac:dyDescent="0.3">
      <c r="R318" s="12"/>
      <c r="S318" s="12"/>
      <c r="AL318"/>
    </row>
    <row r="319" spans="18:38" ht="20.100000000000001" customHeight="1" x14ac:dyDescent="0.3">
      <c r="R319" s="12"/>
      <c r="S319" s="12"/>
      <c r="AL319"/>
    </row>
    <row r="320" spans="18:38" ht="20.100000000000001" customHeight="1" x14ac:dyDescent="0.3">
      <c r="R320" s="12"/>
      <c r="S320" s="12"/>
      <c r="AL320"/>
    </row>
    <row r="321" spans="18:38" ht="20.100000000000001" customHeight="1" x14ac:dyDescent="0.3">
      <c r="R321" s="12"/>
      <c r="S321" s="12"/>
      <c r="AL321"/>
    </row>
    <row r="322" spans="18:38" ht="20.100000000000001" customHeight="1" x14ac:dyDescent="0.3">
      <c r="R322" s="12"/>
      <c r="S322" s="12"/>
      <c r="AL322"/>
    </row>
    <row r="323" spans="18:38" ht="20.100000000000001" customHeight="1" x14ac:dyDescent="0.3">
      <c r="R323" s="12"/>
      <c r="S323" s="12"/>
      <c r="AL323"/>
    </row>
    <row r="324" spans="18:38" ht="20.100000000000001" customHeight="1" x14ac:dyDescent="0.3">
      <c r="R324" s="12"/>
      <c r="S324" s="12"/>
    </row>
    <row r="325" spans="18:38" ht="20.100000000000001" customHeight="1" x14ac:dyDescent="0.3">
      <c r="R325" s="12"/>
      <c r="S325" s="12"/>
    </row>
    <row r="326" spans="18:38" ht="20.100000000000001" customHeight="1" x14ac:dyDescent="0.3">
      <c r="R326" s="12"/>
      <c r="S326" s="12"/>
    </row>
    <row r="327" spans="18:38" ht="20.100000000000001" customHeight="1" x14ac:dyDescent="0.3">
      <c r="R327" s="12"/>
      <c r="S327" s="12"/>
    </row>
    <row r="328" spans="18:38" ht="20.100000000000001" customHeight="1" x14ac:dyDescent="0.3">
      <c r="R328" s="12"/>
      <c r="S328" s="12"/>
    </row>
    <row r="329" spans="18:38" ht="20.100000000000001" customHeight="1" x14ac:dyDescent="0.3">
      <c r="R329" s="12"/>
      <c r="S329" s="12"/>
    </row>
    <row r="330" spans="18:38" ht="20.100000000000001" customHeight="1" x14ac:dyDescent="0.3">
      <c r="R330" s="12"/>
      <c r="S330" s="12"/>
    </row>
    <row r="331" spans="18:38" ht="20.100000000000001" customHeight="1" x14ac:dyDescent="0.3">
      <c r="R331" s="12"/>
      <c r="S331" s="12"/>
    </row>
    <row r="332" spans="18:38" ht="20.100000000000001" customHeight="1" x14ac:dyDescent="0.3">
      <c r="R332" s="12"/>
      <c r="S332" s="12"/>
    </row>
    <row r="333" spans="18:38" ht="20.100000000000001" customHeight="1" x14ac:dyDescent="0.3">
      <c r="R333" s="12"/>
      <c r="S333" s="12"/>
    </row>
    <row r="334" spans="18:38" ht="20.100000000000001" customHeight="1" x14ac:dyDescent="0.3">
      <c r="R334" s="12"/>
      <c r="S334" s="12"/>
    </row>
    <row r="335" spans="18:38" ht="20.100000000000001" customHeight="1" x14ac:dyDescent="0.3">
      <c r="R335" s="12"/>
      <c r="S335" s="12"/>
    </row>
    <row r="336" spans="18:38" ht="20.100000000000001" customHeight="1" x14ac:dyDescent="0.3">
      <c r="R336" s="12"/>
      <c r="S336" s="12"/>
    </row>
    <row r="337" spans="18:19" ht="20.100000000000001" customHeight="1" x14ac:dyDescent="0.3">
      <c r="R337" s="12"/>
      <c r="S337" s="12"/>
    </row>
    <row r="338" spans="18:19" ht="20.100000000000001" customHeight="1" x14ac:dyDescent="0.3">
      <c r="R338" s="12"/>
      <c r="S338" s="12"/>
    </row>
    <row r="339" spans="18:19" ht="20.100000000000001" customHeight="1" x14ac:dyDescent="0.3">
      <c r="R339" s="12"/>
      <c r="S339" s="12"/>
    </row>
    <row r="340" spans="18:19" ht="20.100000000000001" customHeight="1" x14ac:dyDescent="0.3">
      <c r="R340" s="12"/>
      <c r="S340" s="12"/>
    </row>
    <row r="341" spans="18:19" ht="20.100000000000001" customHeight="1" x14ac:dyDescent="0.3">
      <c r="R341" s="12"/>
      <c r="S341" s="12"/>
    </row>
    <row r="342" spans="18:19" ht="20.100000000000001" customHeight="1" x14ac:dyDescent="0.3">
      <c r="R342" s="12"/>
      <c r="S342" s="12"/>
    </row>
    <row r="343" spans="18:19" ht="20.100000000000001" customHeight="1" x14ac:dyDescent="0.3">
      <c r="R343" s="12"/>
      <c r="S343" s="12"/>
    </row>
    <row r="344" spans="18:19" ht="20.100000000000001" customHeight="1" x14ac:dyDescent="0.3">
      <c r="R344" s="12"/>
      <c r="S344" s="12"/>
    </row>
    <row r="345" spans="18:19" ht="20.100000000000001" customHeight="1" x14ac:dyDescent="0.3">
      <c r="R345" s="12"/>
      <c r="S345" s="12"/>
    </row>
    <row r="346" spans="18:19" ht="20.100000000000001" customHeight="1" x14ac:dyDescent="0.3">
      <c r="R346" s="12"/>
      <c r="S346" s="12"/>
    </row>
    <row r="347" spans="18:19" ht="20.100000000000001" customHeight="1" x14ac:dyDescent="0.3">
      <c r="R347" s="12"/>
      <c r="S347" s="12"/>
    </row>
    <row r="348" spans="18:19" ht="20.100000000000001" customHeight="1" x14ac:dyDescent="0.3">
      <c r="R348" s="12"/>
      <c r="S348" s="12"/>
    </row>
    <row r="349" spans="18:19" ht="20.100000000000001" customHeight="1" x14ac:dyDescent="0.3">
      <c r="R349" s="12"/>
      <c r="S349" s="12"/>
    </row>
    <row r="350" spans="18:19" ht="20.100000000000001" customHeight="1" x14ac:dyDescent="0.3">
      <c r="R350" s="12"/>
      <c r="S350" s="12"/>
    </row>
    <row r="351" spans="18:19" ht="20.100000000000001" customHeight="1" x14ac:dyDescent="0.3">
      <c r="R351" s="12"/>
      <c r="S351" s="12"/>
    </row>
    <row r="352" spans="18:19" ht="20.100000000000001" customHeight="1" x14ac:dyDescent="0.3">
      <c r="R352" s="12"/>
      <c r="S352" s="12"/>
    </row>
    <row r="353" spans="18:19" ht="20.100000000000001" customHeight="1" x14ac:dyDescent="0.3">
      <c r="R353" s="12"/>
      <c r="S353" s="12"/>
    </row>
    <row r="354" spans="18:19" ht="20.100000000000001" customHeight="1" x14ac:dyDescent="0.3">
      <c r="R354" s="12"/>
      <c r="S354" s="12"/>
    </row>
    <row r="355" spans="18:19" ht="20.100000000000001" customHeight="1" x14ac:dyDescent="0.3">
      <c r="R355" s="12"/>
      <c r="S355" s="12"/>
    </row>
    <row r="356" spans="18:19" ht="20.100000000000001" customHeight="1" x14ac:dyDescent="0.3">
      <c r="R356" s="12"/>
      <c r="S356" s="12"/>
    </row>
    <row r="357" spans="18:19" ht="20.100000000000001" customHeight="1" x14ac:dyDescent="0.3">
      <c r="R357" s="12"/>
      <c r="S357" s="12"/>
    </row>
    <row r="358" spans="18:19" ht="20.100000000000001" customHeight="1" x14ac:dyDescent="0.3">
      <c r="R358" s="12"/>
      <c r="S358" s="12"/>
    </row>
    <row r="359" spans="18:19" ht="20.100000000000001" customHeight="1" x14ac:dyDescent="0.3">
      <c r="R359" s="12"/>
      <c r="S359" s="12"/>
    </row>
    <row r="360" spans="18:19" ht="20.100000000000001" customHeight="1" x14ac:dyDescent="0.3">
      <c r="R360" s="12"/>
      <c r="S360" s="12"/>
    </row>
    <row r="361" spans="18:19" ht="20.100000000000001" customHeight="1" x14ac:dyDescent="0.3">
      <c r="R361" s="12"/>
      <c r="S361" s="12"/>
    </row>
    <row r="362" spans="18:19" ht="20.100000000000001" customHeight="1" x14ac:dyDescent="0.3">
      <c r="R362" s="12"/>
      <c r="S362" s="12"/>
    </row>
    <row r="363" spans="18:19" ht="20.100000000000001" customHeight="1" x14ac:dyDescent="0.3">
      <c r="R363" s="12"/>
      <c r="S363" s="12"/>
    </row>
    <row r="364" spans="18:19" ht="20.100000000000001" customHeight="1" x14ac:dyDescent="0.3">
      <c r="R364" s="12"/>
      <c r="S364" s="12"/>
    </row>
    <row r="365" spans="18:19" ht="20.100000000000001" customHeight="1" x14ac:dyDescent="0.3">
      <c r="R365" s="12"/>
      <c r="S365" s="12"/>
    </row>
    <row r="366" spans="18:19" ht="20.100000000000001" customHeight="1" x14ac:dyDescent="0.3">
      <c r="R366" s="12"/>
      <c r="S366" s="12"/>
    </row>
    <row r="367" spans="18:19" ht="20.100000000000001" customHeight="1" x14ac:dyDescent="0.3">
      <c r="R367" s="12"/>
      <c r="S367" s="12"/>
    </row>
    <row r="368" spans="18:19" ht="20.100000000000001" customHeight="1" x14ac:dyDescent="0.3">
      <c r="R368" s="12"/>
      <c r="S368" s="12"/>
    </row>
    <row r="369" spans="18:19" ht="20.100000000000001" customHeight="1" x14ac:dyDescent="0.3">
      <c r="R369" s="12"/>
      <c r="S369" s="12"/>
    </row>
    <row r="370" spans="18:19" ht="20.100000000000001" customHeight="1" x14ac:dyDescent="0.3">
      <c r="R370" s="12"/>
      <c r="S370" s="12"/>
    </row>
    <row r="371" spans="18:19" ht="20.100000000000001" customHeight="1" x14ac:dyDescent="0.3">
      <c r="R371" s="12"/>
      <c r="S371" s="12"/>
    </row>
    <row r="372" spans="18:19" ht="20.100000000000001" customHeight="1" x14ac:dyDescent="0.3">
      <c r="R372" s="12"/>
      <c r="S372" s="12"/>
    </row>
    <row r="373" spans="18:19" ht="20.100000000000001" customHeight="1" x14ac:dyDescent="0.3">
      <c r="R373" s="12"/>
      <c r="S373" s="12"/>
    </row>
    <row r="374" spans="18:19" ht="20.100000000000001" customHeight="1" x14ac:dyDescent="0.3">
      <c r="R374" s="12"/>
      <c r="S374" s="12"/>
    </row>
    <row r="375" spans="18:19" ht="20.100000000000001" customHeight="1" x14ac:dyDescent="0.3">
      <c r="R375" s="12"/>
      <c r="S375" s="12"/>
    </row>
    <row r="376" spans="18:19" ht="20.100000000000001" customHeight="1" x14ac:dyDescent="0.3">
      <c r="R376" s="12"/>
      <c r="S376" s="12"/>
    </row>
    <row r="377" spans="18:19" ht="20.100000000000001" customHeight="1" x14ac:dyDescent="0.3">
      <c r="R377" s="12"/>
      <c r="S377" s="12"/>
    </row>
    <row r="378" spans="18:19" ht="20.100000000000001" customHeight="1" x14ac:dyDescent="0.3">
      <c r="R378" s="12"/>
      <c r="S378" s="12"/>
    </row>
    <row r="379" spans="18:19" ht="20.100000000000001" customHeight="1" x14ac:dyDescent="0.3">
      <c r="R379" s="12"/>
      <c r="S379" s="12"/>
    </row>
    <row r="380" spans="18:19" ht="20.100000000000001" customHeight="1" x14ac:dyDescent="0.3">
      <c r="R380" s="12"/>
      <c r="S380" s="12"/>
    </row>
    <row r="381" spans="18:19" ht="20.100000000000001" customHeight="1" x14ac:dyDescent="0.3">
      <c r="R381" s="12"/>
      <c r="S381" s="12"/>
    </row>
    <row r="382" spans="18:19" ht="20.100000000000001" customHeight="1" x14ac:dyDescent="0.3">
      <c r="R382" s="12"/>
      <c r="S382" s="12"/>
    </row>
    <row r="383" spans="18:19" ht="20.100000000000001" customHeight="1" x14ac:dyDescent="0.3">
      <c r="R383" s="12"/>
      <c r="S383" s="12"/>
    </row>
    <row r="384" spans="18:19" ht="20.100000000000001" customHeight="1" x14ac:dyDescent="0.3">
      <c r="R384" s="12"/>
      <c r="S384" s="12"/>
    </row>
    <row r="385" spans="18:19" ht="20.100000000000001" customHeight="1" x14ac:dyDescent="0.3">
      <c r="R385" s="12"/>
      <c r="S385" s="12"/>
    </row>
    <row r="386" spans="18:19" ht="20.100000000000001" customHeight="1" x14ac:dyDescent="0.3">
      <c r="R386" s="12"/>
      <c r="S386" s="12"/>
    </row>
    <row r="387" spans="18:19" ht="20.100000000000001" customHeight="1" x14ac:dyDescent="0.3">
      <c r="R387" s="12"/>
      <c r="S387" s="12"/>
    </row>
    <row r="388" spans="18:19" ht="20.100000000000001" customHeight="1" x14ac:dyDescent="0.3">
      <c r="R388" s="12"/>
      <c r="S388" s="12"/>
    </row>
    <row r="389" spans="18:19" ht="20.100000000000001" customHeight="1" x14ac:dyDescent="0.3">
      <c r="R389" s="12"/>
      <c r="S389" s="12"/>
    </row>
    <row r="390" spans="18:19" ht="20.100000000000001" customHeight="1" x14ac:dyDescent="0.3">
      <c r="R390" s="12"/>
      <c r="S390" s="12"/>
    </row>
    <row r="391" spans="18:19" ht="20.100000000000001" customHeight="1" x14ac:dyDescent="0.3">
      <c r="R391" s="12"/>
      <c r="S391" s="12"/>
    </row>
    <row r="392" spans="18:19" ht="20.100000000000001" customHeight="1" x14ac:dyDescent="0.3">
      <c r="R392" s="12"/>
      <c r="S392" s="12"/>
    </row>
    <row r="393" spans="18:19" ht="20.100000000000001" customHeight="1" x14ac:dyDescent="0.3">
      <c r="R393" s="12"/>
      <c r="S393" s="12"/>
    </row>
    <row r="394" spans="18:19" ht="20.100000000000001" customHeight="1" x14ac:dyDescent="0.3">
      <c r="R394" s="12"/>
      <c r="S394" s="12"/>
    </row>
    <row r="395" spans="18:19" ht="20.100000000000001" customHeight="1" x14ac:dyDescent="0.3">
      <c r="R395" s="12"/>
      <c r="S395" s="12"/>
    </row>
    <row r="396" spans="18:19" ht="20.100000000000001" customHeight="1" x14ac:dyDescent="0.3">
      <c r="R396" s="12"/>
      <c r="S396" s="12"/>
    </row>
    <row r="397" spans="18:19" ht="20.100000000000001" customHeight="1" x14ac:dyDescent="0.3">
      <c r="R397" s="12"/>
      <c r="S397" s="12"/>
    </row>
    <row r="398" spans="18:19" ht="20.100000000000001" customHeight="1" x14ac:dyDescent="0.3">
      <c r="R398" s="12"/>
      <c r="S398" s="12"/>
    </row>
    <row r="399" spans="18:19" ht="20.100000000000001" customHeight="1" x14ac:dyDescent="0.3">
      <c r="R399" s="12"/>
      <c r="S399" s="12"/>
    </row>
    <row r="400" spans="18:19" ht="20.100000000000001" customHeight="1" x14ac:dyDescent="0.3">
      <c r="R400" s="12"/>
      <c r="S400" s="12"/>
    </row>
    <row r="401" spans="18:20" ht="20.100000000000001" customHeight="1" x14ac:dyDescent="0.3">
      <c r="R401" s="12"/>
      <c r="S401" s="12"/>
      <c r="T401" s="12"/>
    </row>
    <row r="402" spans="18:20" ht="20.100000000000001" customHeight="1" x14ac:dyDescent="0.3">
      <c r="R402" s="12"/>
      <c r="S402" s="12"/>
      <c r="T402" s="12"/>
    </row>
    <row r="403" spans="18:20" ht="20.100000000000001" customHeight="1" x14ac:dyDescent="0.3">
      <c r="R403" s="12"/>
      <c r="S403" s="12"/>
      <c r="T403" s="12"/>
    </row>
    <row r="404" spans="18:20" ht="20.100000000000001" customHeight="1" x14ac:dyDescent="0.3">
      <c r="R404" s="12"/>
      <c r="S404" s="12"/>
      <c r="T404" s="12"/>
    </row>
    <row r="405" spans="18:20" ht="20.100000000000001" customHeight="1" x14ac:dyDescent="0.3">
      <c r="R405" s="12"/>
      <c r="S405" s="12"/>
      <c r="T405" s="12"/>
    </row>
    <row r="406" spans="18:20" ht="20.100000000000001" customHeight="1" x14ac:dyDescent="0.3">
      <c r="R406" s="12"/>
      <c r="S406" s="12"/>
      <c r="T406" s="12"/>
    </row>
    <row r="407" spans="18:20" ht="20.100000000000001" customHeight="1" x14ac:dyDescent="0.3">
      <c r="R407" s="12"/>
      <c r="S407" s="12"/>
      <c r="T407" s="12"/>
    </row>
    <row r="408" spans="18:20" ht="20.100000000000001" customHeight="1" x14ac:dyDescent="0.3">
      <c r="R408" s="12"/>
      <c r="S408" s="12"/>
      <c r="T408" s="12"/>
    </row>
    <row r="409" spans="18:20" ht="20.100000000000001" customHeight="1" x14ac:dyDescent="0.3">
      <c r="R409" s="12"/>
      <c r="S409" s="12"/>
      <c r="T409" s="12"/>
    </row>
    <row r="410" spans="18:20" ht="20.100000000000001" customHeight="1" x14ac:dyDescent="0.3">
      <c r="R410" s="12"/>
      <c r="S410" s="12"/>
      <c r="T410" s="12"/>
    </row>
    <row r="411" spans="18:20" ht="20.100000000000001" customHeight="1" x14ac:dyDescent="0.3">
      <c r="R411" s="12"/>
      <c r="S411" s="12"/>
      <c r="T411" s="12"/>
    </row>
    <row r="412" spans="18:20" ht="20.100000000000001" customHeight="1" x14ac:dyDescent="0.3">
      <c r="R412" s="12"/>
      <c r="S412" s="12"/>
      <c r="T412" s="12"/>
    </row>
    <row r="413" spans="18:20" ht="20.100000000000001" customHeight="1" x14ac:dyDescent="0.3">
      <c r="R413" s="12"/>
      <c r="S413" s="12"/>
      <c r="T413" s="12"/>
    </row>
    <row r="414" spans="18:20" ht="20.100000000000001" customHeight="1" x14ac:dyDescent="0.3">
      <c r="R414" s="12"/>
      <c r="S414" s="12"/>
      <c r="T414" s="12"/>
    </row>
    <row r="415" spans="18:20" ht="20.100000000000001" customHeight="1" x14ac:dyDescent="0.3">
      <c r="R415" s="12"/>
      <c r="S415" s="12"/>
      <c r="T415" s="12"/>
    </row>
    <row r="416" spans="18:20" ht="20.100000000000001" customHeight="1" x14ac:dyDescent="0.3">
      <c r="R416" s="12"/>
      <c r="S416" s="12"/>
      <c r="T416" s="12"/>
    </row>
    <row r="417" spans="18:20" ht="20.100000000000001" customHeight="1" x14ac:dyDescent="0.3">
      <c r="R417" s="12"/>
      <c r="S417" s="12"/>
      <c r="T417" s="12"/>
    </row>
    <row r="418" spans="18:20" ht="20.100000000000001" customHeight="1" x14ac:dyDescent="0.3">
      <c r="R418" s="12"/>
      <c r="S418" s="12"/>
      <c r="T418" s="12"/>
    </row>
    <row r="419" spans="18:20" ht="20.100000000000001" customHeight="1" x14ac:dyDescent="0.3">
      <c r="R419" s="12"/>
      <c r="S419" s="12"/>
      <c r="T419" s="12"/>
    </row>
    <row r="420" spans="18:20" ht="20.100000000000001" customHeight="1" x14ac:dyDescent="0.3">
      <c r="R420" s="12"/>
      <c r="S420" s="12"/>
      <c r="T420" s="12"/>
    </row>
    <row r="421" spans="18:20" ht="20.100000000000001" customHeight="1" x14ac:dyDescent="0.3">
      <c r="R421" s="12"/>
      <c r="S421" s="12"/>
      <c r="T421" s="12"/>
    </row>
    <row r="422" spans="18:20" ht="20.100000000000001" customHeight="1" x14ac:dyDescent="0.3">
      <c r="R422" s="12"/>
      <c r="S422" s="12"/>
      <c r="T422" s="12"/>
    </row>
    <row r="423" spans="18:20" ht="20.100000000000001" customHeight="1" x14ac:dyDescent="0.3">
      <c r="R423" s="12"/>
      <c r="S423" s="12"/>
      <c r="T423" s="12"/>
    </row>
    <row r="424" spans="18:20" ht="20.100000000000001" customHeight="1" x14ac:dyDescent="0.3">
      <c r="R424" s="12"/>
      <c r="S424" s="12"/>
      <c r="T424" s="12"/>
    </row>
    <row r="425" spans="18:20" ht="20.100000000000001" customHeight="1" x14ac:dyDescent="0.3">
      <c r="R425" s="12"/>
      <c r="S425" s="12"/>
      <c r="T425" s="12"/>
    </row>
    <row r="426" spans="18:20" ht="20.100000000000001" customHeight="1" x14ac:dyDescent="0.3">
      <c r="R426" s="12"/>
      <c r="S426" s="12"/>
      <c r="T426" s="12"/>
    </row>
    <row r="427" spans="18:20" ht="20.100000000000001" customHeight="1" x14ac:dyDescent="0.3">
      <c r="R427" s="12"/>
      <c r="S427" s="12"/>
      <c r="T427" s="12"/>
    </row>
    <row r="428" spans="18:20" ht="20.100000000000001" customHeight="1" x14ac:dyDescent="0.3">
      <c r="R428" s="12"/>
      <c r="S428" s="12"/>
      <c r="T428" s="12"/>
    </row>
    <row r="429" spans="18:20" ht="20.100000000000001" customHeight="1" x14ac:dyDescent="0.3">
      <c r="R429" s="12"/>
      <c r="S429" s="12"/>
      <c r="T429" s="12"/>
    </row>
    <row r="430" spans="18:20" ht="20.100000000000001" customHeight="1" x14ac:dyDescent="0.3">
      <c r="R430" s="12"/>
      <c r="S430" s="12"/>
      <c r="T430" s="12"/>
    </row>
    <row r="431" spans="18:20" ht="20.100000000000001" customHeight="1" x14ac:dyDescent="0.3">
      <c r="R431" s="12"/>
      <c r="S431" s="12"/>
      <c r="T431" s="12"/>
    </row>
    <row r="432" spans="18:20" ht="20.100000000000001" customHeight="1" x14ac:dyDescent="0.3">
      <c r="R432" s="12"/>
      <c r="S432" s="12"/>
      <c r="T432" s="12"/>
    </row>
    <row r="433" spans="18:20" ht="20.100000000000001" customHeight="1" x14ac:dyDescent="0.3">
      <c r="R433" s="12"/>
      <c r="S433" s="12"/>
      <c r="T433" s="12"/>
    </row>
    <row r="434" spans="18:20" ht="20.100000000000001" customHeight="1" x14ac:dyDescent="0.3">
      <c r="R434" s="12"/>
      <c r="S434" s="12"/>
      <c r="T434" s="12"/>
    </row>
    <row r="435" spans="18:20" ht="20.100000000000001" customHeight="1" x14ac:dyDescent="0.3">
      <c r="R435" s="12"/>
      <c r="S435" s="12"/>
      <c r="T435" s="12"/>
    </row>
    <row r="436" spans="18:20" ht="20.100000000000001" customHeight="1" x14ac:dyDescent="0.3">
      <c r="R436" s="12"/>
      <c r="S436" s="12"/>
      <c r="T436" s="12"/>
    </row>
    <row r="437" spans="18:20" ht="20.100000000000001" customHeight="1" x14ac:dyDescent="0.3">
      <c r="R437" s="12"/>
      <c r="S437" s="12"/>
      <c r="T437" s="12"/>
    </row>
    <row r="438" spans="18:20" ht="20.100000000000001" customHeight="1" x14ac:dyDescent="0.3">
      <c r="R438" s="12"/>
      <c r="S438" s="12"/>
      <c r="T438" s="12"/>
    </row>
    <row r="439" spans="18:20" ht="20.100000000000001" customHeight="1" x14ac:dyDescent="0.3">
      <c r="R439" s="12"/>
      <c r="S439" s="12"/>
      <c r="T439" s="12"/>
    </row>
    <row r="440" spans="18:20" ht="20.100000000000001" customHeight="1" x14ac:dyDescent="0.3">
      <c r="R440" s="12"/>
      <c r="S440" s="12"/>
      <c r="T440" s="12"/>
    </row>
    <row r="441" spans="18:20" ht="20.100000000000001" customHeight="1" x14ac:dyDescent="0.3">
      <c r="R441" s="12"/>
      <c r="S441" s="12"/>
      <c r="T441" s="12"/>
    </row>
    <row r="442" spans="18:20" ht="20.100000000000001" customHeight="1" x14ac:dyDescent="0.3">
      <c r="R442" s="12"/>
      <c r="S442" s="12"/>
      <c r="T442" s="12"/>
    </row>
    <row r="443" spans="18:20" ht="20.100000000000001" customHeight="1" x14ac:dyDescent="0.3">
      <c r="R443" s="12"/>
      <c r="S443" s="12"/>
      <c r="T443" s="12"/>
    </row>
    <row r="444" spans="18:20" ht="20.100000000000001" customHeight="1" x14ac:dyDescent="0.3">
      <c r="R444" s="12"/>
      <c r="S444" s="12"/>
      <c r="T444" s="12"/>
    </row>
    <row r="445" spans="18:20" ht="20.100000000000001" customHeight="1" x14ac:dyDescent="0.3">
      <c r="R445" s="12"/>
      <c r="S445" s="12"/>
      <c r="T445" s="12"/>
    </row>
    <row r="446" spans="18:20" ht="20.100000000000001" customHeight="1" x14ac:dyDescent="0.3">
      <c r="R446" s="12"/>
      <c r="S446" s="12"/>
      <c r="T446" s="12"/>
    </row>
    <row r="447" spans="18:20" ht="20.100000000000001" customHeight="1" x14ac:dyDescent="0.3">
      <c r="R447" s="12"/>
      <c r="S447" s="12"/>
      <c r="T447" s="12"/>
    </row>
    <row r="448" spans="18:20" ht="20.100000000000001" customHeight="1" x14ac:dyDescent="0.3">
      <c r="R448" s="12"/>
      <c r="S448" s="12"/>
      <c r="T448" s="12"/>
    </row>
    <row r="449" spans="18:20" ht="20.100000000000001" customHeight="1" x14ac:dyDescent="0.3">
      <c r="R449" s="12"/>
      <c r="S449" s="12"/>
      <c r="T449" s="12"/>
    </row>
    <row r="450" spans="18:20" ht="20.100000000000001" customHeight="1" x14ac:dyDescent="0.3">
      <c r="R450" s="12"/>
      <c r="S450" s="12"/>
      <c r="T450" s="12"/>
    </row>
    <row r="451" spans="18:20" ht="20.100000000000001" customHeight="1" x14ac:dyDescent="0.3">
      <c r="R451" s="12"/>
      <c r="S451" s="12"/>
      <c r="T451" s="12"/>
    </row>
    <row r="452" spans="18:20" ht="20.100000000000001" customHeight="1" x14ac:dyDescent="0.3">
      <c r="R452" s="12"/>
      <c r="S452" s="12"/>
      <c r="T452" s="12"/>
    </row>
    <row r="453" spans="18:20" ht="20.100000000000001" customHeight="1" x14ac:dyDescent="0.3">
      <c r="R453" s="12"/>
      <c r="S453" s="12"/>
      <c r="T453" s="12"/>
    </row>
    <row r="454" spans="18:20" ht="20.100000000000001" customHeight="1" x14ac:dyDescent="0.3">
      <c r="R454" s="12"/>
      <c r="S454" s="12"/>
      <c r="T454" s="12"/>
    </row>
    <row r="455" spans="18:20" ht="20.100000000000001" customHeight="1" x14ac:dyDescent="0.3">
      <c r="R455" s="12"/>
      <c r="S455" s="12"/>
      <c r="T455" s="12"/>
    </row>
    <row r="456" spans="18:20" ht="20.100000000000001" customHeight="1" x14ac:dyDescent="0.3">
      <c r="R456" s="12"/>
      <c r="S456" s="12"/>
      <c r="T456" s="12"/>
    </row>
    <row r="457" spans="18:20" ht="20.100000000000001" customHeight="1" x14ac:dyDescent="0.3">
      <c r="R457" s="12"/>
      <c r="S457" s="12"/>
      <c r="T457" s="12"/>
    </row>
    <row r="458" spans="18:20" ht="20.100000000000001" customHeight="1" x14ac:dyDescent="0.3">
      <c r="R458" s="12"/>
      <c r="S458" s="12"/>
      <c r="T458" s="12"/>
    </row>
    <row r="459" spans="18:20" ht="20.100000000000001" customHeight="1" x14ac:dyDescent="0.3">
      <c r="R459" s="12"/>
      <c r="S459" s="12"/>
      <c r="T459" s="12"/>
    </row>
    <row r="460" spans="18:20" ht="20.100000000000001" customHeight="1" x14ac:dyDescent="0.3">
      <c r="R460" s="12"/>
      <c r="S460" s="12"/>
      <c r="T460" s="12"/>
    </row>
    <row r="461" spans="18:20" ht="20.100000000000001" customHeight="1" x14ac:dyDescent="0.3">
      <c r="R461" s="12"/>
      <c r="S461" s="12"/>
      <c r="T461" s="12"/>
    </row>
    <row r="462" spans="18:20" ht="20.100000000000001" customHeight="1" x14ac:dyDescent="0.3">
      <c r="R462" s="12"/>
      <c r="S462" s="12"/>
      <c r="T462" s="12"/>
    </row>
    <row r="463" spans="18:20" ht="20.100000000000001" customHeight="1" x14ac:dyDescent="0.3">
      <c r="R463" s="12"/>
      <c r="S463" s="12"/>
      <c r="T463" s="12"/>
    </row>
    <row r="464" spans="18:20" ht="20.100000000000001" customHeight="1" x14ac:dyDescent="0.3">
      <c r="R464" s="12"/>
      <c r="S464" s="12"/>
      <c r="T464" s="12"/>
    </row>
    <row r="465" spans="18:20" ht="20.100000000000001" customHeight="1" x14ac:dyDescent="0.3">
      <c r="R465" s="12"/>
      <c r="S465" s="12"/>
      <c r="T465" s="12"/>
    </row>
    <row r="466" spans="18:20" ht="20.100000000000001" customHeight="1" x14ac:dyDescent="0.3">
      <c r="R466" s="12"/>
      <c r="S466" s="12"/>
      <c r="T466" s="12"/>
    </row>
    <row r="467" spans="18:20" ht="20.100000000000001" customHeight="1" x14ac:dyDescent="0.3">
      <c r="R467" s="12"/>
      <c r="S467" s="12"/>
      <c r="T467" s="12"/>
    </row>
    <row r="468" spans="18:20" ht="20.100000000000001" customHeight="1" x14ac:dyDescent="0.3">
      <c r="R468" s="12"/>
      <c r="S468" s="12"/>
      <c r="T468" s="12"/>
    </row>
    <row r="469" spans="18:20" ht="20.100000000000001" customHeight="1" x14ac:dyDescent="0.3">
      <c r="R469" s="12"/>
      <c r="S469" s="12"/>
      <c r="T469" s="12"/>
    </row>
    <row r="470" spans="18:20" ht="20.100000000000001" customHeight="1" x14ac:dyDescent="0.3">
      <c r="R470" s="12"/>
      <c r="S470" s="12"/>
      <c r="T470" s="12"/>
    </row>
    <row r="471" spans="18:20" ht="20.100000000000001" customHeight="1" x14ac:dyDescent="0.3">
      <c r="R471" s="12"/>
      <c r="S471" s="12"/>
      <c r="T471" s="12"/>
    </row>
    <row r="472" spans="18:20" ht="20.100000000000001" customHeight="1" x14ac:dyDescent="0.3">
      <c r="R472" s="12"/>
      <c r="S472" s="12"/>
      <c r="T472" s="12"/>
    </row>
    <row r="473" spans="18:20" ht="20.100000000000001" customHeight="1" x14ac:dyDescent="0.3">
      <c r="R473" s="12"/>
      <c r="S473" s="12"/>
      <c r="T473" s="12"/>
    </row>
    <row r="474" spans="18:20" ht="20.100000000000001" customHeight="1" x14ac:dyDescent="0.3">
      <c r="R474" s="12"/>
      <c r="S474" s="12"/>
      <c r="T474" s="12"/>
    </row>
    <row r="475" spans="18:20" ht="20.100000000000001" customHeight="1" x14ac:dyDescent="0.3">
      <c r="R475" s="12"/>
      <c r="S475" s="12"/>
      <c r="T475" s="12"/>
    </row>
    <row r="476" spans="18:20" ht="20.100000000000001" customHeight="1" x14ac:dyDescent="0.3">
      <c r="R476" s="12"/>
      <c r="S476" s="12"/>
      <c r="T476" s="12"/>
    </row>
    <row r="477" spans="18:20" ht="20.100000000000001" customHeight="1" x14ac:dyDescent="0.3">
      <c r="R477" s="12"/>
      <c r="S477" s="12"/>
      <c r="T477" s="12"/>
    </row>
    <row r="478" spans="18:20" ht="20.100000000000001" customHeight="1" x14ac:dyDescent="0.3">
      <c r="R478" s="12"/>
      <c r="S478" s="12"/>
      <c r="T478" s="12"/>
    </row>
    <row r="479" spans="18:20" ht="20.100000000000001" customHeight="1" x14ac:dyDescent="0.3">
      <c r="R479" s="12"/>
      <c r="S479" s="12"/>
      <c r="T479" s="12"/>
    </row>
    <row r="480" spans="18:20" ht="20.100000000000001" customHeight="1" x14ac:dyDescent="0.3">
      <c r="R480" s="12"/>
      <c r="S480" s="12"/>
      <c r="T480" s="12"/>
    </row>
    <row r="481" spans="18:20" ht="20.100000000000001" customHeight="1" x14ac:dyDescent="0.3">
      <c r="R481" s="12"/>
      <c r="S481" s="12"/>
      <c r="T481" s="12"/>
    </row>
    <row r="482" spans="18:20" ht="20.100000000000001" customHeight="1" x14ac:dyDescent="0.3">
      <c r="R482" s="12"/>
      <c r="S482" s="12"/>
      <c r="T482" s="12"/>
    </row>
    <row r="483" spans="18:20" ht="20.100000000000001" customHeight="1" x14ac:dyDescent="0.3">
      <c r="R483" s="12"/>
      <c r="S483" s="12"/>
      <c r="T483" s="12"/>
    </row>
    <row r="484" spans="18:20" ht="20.100000000000001" customHeight="1" x14ac:dyDescent="0.3">
      <c r="R484" s="12"/>
      <c r="S484" s="12"/>
      <c r="T484" s="12"/>
    </row>
    <row r="485" spans="18:20" ht="20.100000000000001" customHeight="1" x14ac:dyDescent="0.3">
      <c r="R485" s="12"/>
      <c r="S485" s="12"/>
      <c r="T485" s="12"/>
    </row>
    <row r="486" spans="18:20" ht="20.100000000000001" customHeight="1" x14ac:dyDescent="0.3">
      <c r="R486" s="12"/>
      <c r="S486" s="12"/>
      <c r="T486" s="12"/>
    </row>
    <row r="487" spans="18:20" ht="20.100000000000001" customHeight="1" x14ac:dyDescent="0.3">
      <c r="R487" s="12"/>
      <c r="S487" s="12"/>
      <c r="T487" s="12"/>
    </row>
    <row r="488" spans="18:20" ht="20.100000000000001" customHeight="1" x14ac:dyDescent="0.3">
      <c r="R488" s="12"/>
      <c r="S488" s="12"/>
      <c r="T488" s="12"/>
    </row>
    <row r="489" spans="18:20" ht="20.100000000000001" customHeight="1" x14ac:dyDescent="0.3">
      <c r="R489" s="12"/>
      <c r="S489" s="12"/>
      <c r="T489" s="12"/>
    </row>
    <row r="490" spans="18:20" ht="20.100000000000001" customHeight="1" x14ac:dyDescent="0.3">
      <c r="R490" s="12"/>
      <c r="S490" s="12"/>
      <c r="T490" s="12"/>
    </row>
    <row r="491" spans="18:20" ht="20.100000000000001" customHeight="1" x14ac:dyDescent="0.3">
      <c r="R491" s="12"/>
      <c r="S491" s="12"/>
      <c r="T491" s="12"/>
    </row>
    <row r="492" spans="18:20" ht="20.100000000000001" customHeight="1" x14ac:dyDescent="0.3">
      <c r="R492" s="12"/>
      <c r="S492" s="12"/>
      <c r="T492" s="12"/>
    </row>
    <row r="493" spans="18:20" ht="20.100000000000001" customHeight="1" x14ac:dyDescent="0.3">
      <c r="R493" s="12"/>
      <c r="S493" s="12"/>
      <c r="T493" s="12"/>
    </row>
    <row r="494" spans="18:20" ht="20.100000000000001" customHeight="1" x14ac:dyDescent="0.3">
      <c r="R494" s="12"/>
      <c r="S494" s="12"/>
      <c r="T494" s="12"/>
    </row>
    <row r="495" spans="18:20" ht="20.100000000000001" customHeight="1" x14ac:dyDescent="0.3">
      <c r="R495" s="12"/>
      <c r="S495" s="12"/>
      <c r="T495" s="12"/>
    </row>
    <row r="496" spans="18:20" ht="20.100000000000001" customHeight="1" x14ac:dyDescent="0.3">
      <c r="R496" s="12"/>
      <c r="S496" s="12"/>
      <c r="T496" s="12"/>
    </row>
    <row r="497" spans="18:20" ht="20.100000000000001" customHeight="1" x14ac:dyDescent="0.3">
      <c r="R497" s="12"/>
      <c r="S497" s="12"/>
      <c r="T497" s="12"/>
    </row>
    <row r="498" spans="18:20" ht="20.100000000000001" customHeight="1" x14ac:dyDescent="0.3">
      <c r="R498" s="12"/>
      <c r="S498" s="12"/>
      <c r="T498" s="12"/>
    </row>
    <row r="499" spans="18:20" ht="20.100000000000001" customHeight="1" x14ac:dyDescent="0.3">
      <c r="R499" s="12"/>
      <c r="S499" s="12"/>
      <c r="T499" s="12"/>
    </row>
    <row r="500" spans="18:20" ht="20.100000000000001" customHeight="1" x14ac:dyDescent="0.3">
      <c r="R500" s="12"/>
      <c r="S500" s="12"/>
      <c r="T500" s="12"/>
    </row>
    <row r="501" spans="18:20" ht="20.100000000000001" customHeight="1" x14ac:dyDescent="0.3">
      <c r="R501" s="12"/>
      <c r="S501" s="12"/>
      <c r="T501" s="12"/>
    </row>
    <row r="502" spans="18:20" ht="20.100000000000001" customHeight="1" x14ac:dyDescent="0.3">
      <c r="R502" s="12"/>
      <c r="S502" s="12"/>
      <c r="T502" s="12"/>
    </row>
    <row r="503" spans="18:20" ht="20.100000000000001" customHeight="1" x14ac:dyDescent="0.3">
      <c r="R503" s="12"/>
      <c r="S503" s="12"/>
      <c r="T503" s="12"/>
    </row>
    <row r="504" spans="18:20" ht="20.100000000000001" customHeight="1" x14ac:dyDescent="0.3">
      <c r="R504" s="12"/>
      <c r="S504" s="12"/>
      <c r="T504" s="12"/>
    </row>
    <row r="505" spans="18:20" ht="20.100000000000001" customHeight="1" x14ac:dyDescent="0.3">
      <c r="R505" s="12"/>
      <c r="S505" s="12"/>
      <c r="T505" s="12"/>
    </row>
    <row r="506" spans="18:20" ht="20.100000000000001" customHeight="1" x14ac:dyDescent="0.3">
      <c r="R506" s="12"/>
      <c r="S506" s="12"/>
      <c r="T506" s="12"/>
    </row>
    <row r="507" spans="18:20" ht="20.100000000000001" customHeight="1" x14ac:dyDescent="0.3">
      <c r="R507" s="12"/>
      <c r="S507" s="12"/>
      <c r="T507" s="12"/>
    </row>
    <row r="508" spans="18:20" ht="20.100000000000001" customHeight="1" x14ac:dyDescent="0.3">
      <c r="R508" s="12"/>
      <c r="S508" s="12"/>
      <c r="T508" s="12"/>
    </row>
    <row r="509" spans="18:20" ht="20.100000000000001" customHeight="1" x14ac:dyDescent="0.3">
      <c r="R509" s="12"/>
      <c r="S509" s="12"/>
      <c r="T509" s="12"/>
    </row>
    <row r="510" spans="18:20" ht="20.100000000000001" customHeight="1" x14ac:dyDescent="0.3">
      <c r="R510" s="12"/>
      <c r="S510" s="12"/>
      <c r="T510" s="12"/>
    </row>
    <row r="511" spans="18:20" ht="20.100000000000001" customHeight="1" x14ac:dyDescent="0.3">
      <c r="R511" s="12"/>
      <c r="S511" s="12"/>
      <c r="T511" s="12"/>
    </row>
    <row r="512" spans="18:20" ht="20.100000000000001" customHeight="1" x14ac:dyDescent="0.3">
      <c r="R512" s="12"/>
      <c r="S512" s="12"/>
      <c r="T512" s="12"/>
    </row>
    <row r="513" spans="18:20" ht="20.100000000000001" customHeight="1" x14ac:dyDescent="0.3">
      <c r="R513" s="12"/>
      <c r="S513" s="12"/>
      <c r="T513" s="12"/>
    </row>
    <row r="514" spans="18:20" ht="20.100000000000001" customHeight="1" x14ac:dyDescent="0.3">
      <c r="R514" s="12"/>
      <c r="S514" s="12"/>
      <c r="T514" s="12"/>
    </row>
    <row r="515" spans="18:20" ht="20.100000000000001" customHeight="1" x14ac:dyDescent="0.3">
      <c r="R515" s="12"/>
      <c r="S515" s="12"/>
      <c r="T515" s="12"/>
    </row>
    <row r="516" spans="18:20" ht="20.100000000000001" customHeight="1" x14ac:dyDescent="0.3">
      <c r="R516" s="12"/>
      <c r="S516" s="12"/>
      <c r="T516" s="12"/>
    </row>
    <row r="517" spans="18:20" ht="20.100000000000001" customHeight="1" x14ac:dyDescent="0.3">
      <c r="R517" s="12"/>
      <c r="S517" s="12"/>
      <c r="T517" s="12"/>
    </row>
    <row r="518" spans="18:20" ht="20.100000000000001" customHeight="1" x14ac:dyDescent="0.3">
      <c r="R518" s="12"/>
      <c r="S518" s="12"/>
      <c r="T518" s="12"/>
    </row>
    <row r="519" spans="18:20" ht="20.100000000000001" customHeight="1" x14ac:dyDescent="0.3">
      <c r="R519" s="12"/>
      <c r="S519" s="12"/>
      <c r="T519" s="12"/>
    </row>
    <row r="520" spans="18:20" ht="20.100000000000001" customHeight="1" x14ac:dyDescent="0.3">
      <c r="R520" s="12"/>
      <c r="S520" s="12"/>
      <c r="T520" s="12"/>
    </row>
    <row r="521" spans="18:20" ht="20.100000000000001" customHeight="1" x14ac:dyDescent="0.3">
      <c r="R521" s="12"/>
      <c r="S521" s="12"/>
      <c r="T521" s="12"/>
    </row>
    <row r="522" spans="18:20" ht="20.100000000000001" customHeight="1" x14ac:dyDescent="0.3">
      <c r="R522" s="12"/>
      <c r="S522" s="12"/>
      <c r="T522" s="12"/>
    </row>
    <row r="523" spans="18:20" ht="20.100000000000001" customHeight="1" x14ac:dyDescent="0.3">
      <c r="R523" s="12"/>
      <c r="S523" s="12"/>
      <c r="T523" s="12"/>
    </row>
    <row r="524" spans="18:20" ht="20.100000000000001" customHeight="1" x14ac:dyDescent="0.3">
      <c r="R524" s="12"/>
      <c r="S524" s="12"/>
      <c r="T524" s="12"/>
    </row>
    <row r="525" spans="18:20" ht="20.100000000000001" customHeight="1" x14ac:dyDescent="0.3">
      <c r="R525" s="12"/>
      <c r="S525" s="12"/>
      <c r="T525" s="12"/>
    </row>
    <row r="526" spans="18:20" ht="20.100000000000001" customHeight="1" x14ac:dyDescent="0.3">
      <c r="R526" s="12"/>
      <c r="S526" s="12"/>
      <c r="T526" s="12"/>
    </row>
    <row r="527" spans="18:20" ht="20.100000000000001" customHeight="1" x14ac:dyDescent="0.3">
      <c r="R527" s="12"/>
      <c r="S527" s="12"/>
      <c r="T527" s="12"/>
    </row>
    <row r="528" spans="18:20" ht="20.100000000000001" customHeight="1" x14ac:dyDescent="0.3">
      <c r="R528" s="12"/>
      <c r="S528" s="12"/>
      <c r="T528" s="12"/>
    </row>
    <row r="529" spans="18:20" ht="20.100000000000001" customHeight="1" x14ac:dyDescent="0.3">
      <c r="R529" s="12"/>
      <c r="S529" s="12"/>
      <c r="T529" s="12"/>
    </row>
    <row r="530" spans="18:20" ht="20.100000000000001" customHeight="1" x14ac:dyDescent="0.3">
      <c r="R530" s="12"/>
      <c r="S530" s="12"/>
      <c r="T530" s="12"/>
    </row>
    <row r="531" spans="18:20" ht="20.100000000000001" customHeight="1" x14ac:dyDescent="0.3">
      <c r="R531" s="12"/>
      <c r="S531" s="12"/>
      <c r="T531" s="12"/>
    </row>
    <row r="532" spans="18:20" ht="20.100000000000001" customHeight="1" x14ac:dyDescent="0.3">
      <c r="R532" s="12"/>
      <c r="S532" s="12"/>
      <c r="T532" s="12"/>
    </row>
    <row r="533" spans="18:20" ht="20.100000000000001" customHeight="1" x14ac:dyDescent="0.3">
      <c r="R533" s="12"/>
      <c r="S533" s="12"/>
      <c r="T533" s="12"/>
    </row>
    <row r="534" spans="18:20" ht="20.100000000000001" customHeight="1" x14ac:dyDescent="0.3">
      <c r="R534" s="12"/>
      <c r="S534" s="12"/>
      <c r="T534" s="12"/>
    </row>
    <row r="535" spans="18:20" ht="20.100000000000001" customHeight="1" x14ac:dyDescent="0.3">
      <c r="R535" s="12"/>
      <c r="S535" s="12"/>
      <c r="T535" s="12"/>
    </row>
    <row r="536" spans="18:20" ht="20.100000000000001" customHeight="1" x14ac:dyDescent="0.3">
      <c r="R536" s="12"/>
      <c r="S536" s="12"/>
      <c r="T536" s="12"/>
    </row>
    <row r="537" spans="18:20" ht="20.100000000000001" customHeight="1" x14ac:dyDescent="0.3">
      <c r="R537" s="12"/>
      <c r="S537" s="12"/>
      <c r="T537" s="12"/>
    </row>
    <row r="538" spans="18:20" ht="20.100000000000001" customHeight="1" x14ac:dyDescent="0.3">
      <c r="R538" s="12"/>
      <c r="S538" s="12"/>
      <c r="T538" s="12"/>
    </row>
    <row r="539" spans="18:20" ht="20.100000000000001" customHeight="1" x14ac:dyDescent="0.3">
      <c r="R539" s="12"/>
      <c r="S539" s="12"/>
      <c r="T539" s="12"/>
    </row>
    <row r="540" spans="18:20" ht="20.100000000000001" customHeight="1" x14ac:dyDescent="0.3">
      <c r="R540" s="12"/>
      <c r="S540" s="12"/>
      <c r="T540" s="12"/>
    </row>
    <row r="541" spans="18:20" ht="20.100000000000001" customHeight="1" x14ac:dyDescent="0.3">
      <c r="R541" s="12"/>
      <c r="S541" s="12"/>
      <c r="T541" s="12"/>
    </row>
    <row r="542" spans="18:20" ht="20.100000000000001" customHeight="1" x14ac:dyDescent="0.3">
      <c r="R542" s="12"/>
      <c r="S542" s="12"/>
      <c r="T542" s="12"/>
    </row>
    <row r="543" spans="18:20" ht="20.100000000000001" customHeight="1" x14ac:dyDescent="0.3">
      <c r="R543" s="12"/>
      <c r="S543" s="12"/>
      <c r="T543" s="12"/>
    </row>
    <row r="544" spans="18:20" ht="20.100000000000001" customHeight="1" x14ac:dyDescent="0.3">
      <c r="R544" s="12"/>
      <c r="S544" s="12"/>
      <c r="T544" s="12"/>
    </row>
    <row r="545" spans="18:20" ht="20.100000000000001" customHeight="1" x14ac:dyDescent="0.3">
      <c r="R545" s="12"/>
      <c r="S545" s="12"/>
      <c r="T545" s="12"/>
    </row>
    <row r="546" spans="18:20" ht="20.100000000000001" customHeight="1" x14ac:dyDescent="0.3">
      <c r="R546" s="12"/>
      <c r="S546" s="12"/>
      <c r="T546" s="12"/>
    </row>
    <row r="547" spans="18:20" ht="20.100000000000001" customHeight="1" x14ac:dyDescent="0.3">
      <c r="R547" s="12"/>
      <c r="S547" s="12"/>
      <c r="T547" s="12"/>
    </row>
    <row r="548" spans="18:20" ht="20.100000000000001" customHeight="1" x14ac:dyDescent="0.3">
      <c r="R548" s="12"/>
      <c r="S548" s="12"/>
      <c r="T548" s="12"/>
    </row>
    <row r="549" spans="18:20" ht="20.100000000000001" customHeight="1" x14ac:dyDescent="0.3">
      <c r="R549" s="12"/>
      <c r="S549" s="12"/>
      <c r="T549" s="12"/>
    </row>
    <row r="550" spans="18:20" ht="20.100000000000001" customHeight="1" x14ac:dyDescent="0.3">
      <c r="R550" s="12"/>
      <c r="S550" s="12"/>
      <c r="T550" s="12"/>
    </row>
    <row r="551" spans="18:20" ht="20.100000000000001" customHeight="1" x14ac:dyDescent="0.3">
      <c r="R551" s="12"/>
      <c r="S551" s="12"/>
      <c r="T551" s="12"/>
    </row>
    <row r="552" spans="18:20" ht="20.100000000000001" customHeight="1" x14ac:dyDescent="0.3">
      <c r="R552" s="12"/>
      <c r="S552" s="12"/>
      <c r="T552" s="12"/>
    </row>
    <row r="553" spans="18:20" ht="20.100000000000001" customHeight="1" x14ac:dyDescent="0.3">
      <c r="R553" s="12"/>
      <c r="S553" s="12"/>
      <c r="T553" s="12"/>
    </row>
    <row r="554" spans="18:20" ht="20.100000000000001" customHeight="1" x14ac:dyDescent="0.3">
      <c r="R554" s="12"/>
      <c r="S554" s="12"/>
      <c r="T554" s="12"/>
    </row>
    <row r="555" spans="18:20" ht="20.100000000000001" customHeight="1" x14ac:dyDescent="0.3">
      <c r="R555" s="12"/>
      <c r="S555" s="12"/>
      <c r="T555" s="12"/>
    </row>
    <row r="556" spans="18:20" ht="20.100000000000001" customHeight="1" x14ac:dyDescent="0.3">
      <c r="R556" s="12"/>
      <c r="S556" s="12"/>
      <c r="T556" s="12"/>
    </row>
    <row r="557" spans="18:20" ht="20.100000000000001" customHeight="1" x14ac:dyDescent="0.3">
      <c r="R557" s="12"/>
      <c r="S557" s="12"/>
      <c r="T557" s="12"/>
    </row>
    <row r="558" spans="18:20" ht="20.100000000000001" customHeight="1" x14ac:dyDescent="0.3">
      <c r="R558" s="12"/>
      <c r="S558" s="12"/>
      <c r="T558" s="12"/>
    </row>
    <row r="559" spans="18:20" ht="20.100000000000001" customHeight="1" x14ac:dyDescent="0.3">
      <c r="R559" s="12"/>
      <c r="S559" s="12"/>
      <c r="T559" s="12"/>
    </row>
    <row r="560" spans="18:20" ht="20.100000000000001" customHeight="1" x14ac:dyDescent="0.3">
      <c r="R560" s="12"/>
      <c r="S560" s="12"/>
      <c r="T560" s="12"/>
    </row>
    <row r="561" spans="18:20" ht="20.100000000000001" customHeight="1" x14ac:dyDescent="0.3">
      <c r="R561" s="12"/>
      <c r="S561" s="12"/>
      <c r="T561" s="12"/>
    </row>
    <row r="562" spans="18:20" ht="20.100000000000001" customHeight="1" x14ac:dyDescent="0.3">
      <c r="R562" s="12"/>
      <c r="S562" s="12"/>
      <c r="T562" s="12"/>
    </row>
    <row r="563" spans="18:20" ht="20.100000000000001" customHeight="1" x14ac:dyDescent="0.3">
      <c r="R563" s="12"/>
      <c r="S563" s="12"/>
      <c r="T563" s="12"/>
    </row>
    <row r="564" spans="18:20" ht="20.100000000000001" customHeight="1" x14ac:dyDescent="0.3">
      <c r="R564" s="12"/>
      <c r="S564" s="12"/>
      <c r="T564" s="12"/>
    </row>
    <row r="565" spans="18:20" ht="20.100000000000001" customHeight="1" x14ac:dyDescent="0.3">
      <c r="R565" s="12"/>
      <c r="S565" s="12"/>
      <c r="T565" s="12"/>
    </row>
    <row r="566" spans="18:20" ht="20.100000000000001" customHeight="1" x14ac:dyDescent="0.3">
      <c r="R566" s="12"/>
      <c r="S566" s="12"/>
      <c r="T566" s="12"/>
    </row>
    <row r="567" spans="18:20" ht="20.100000000000001" customHeight="1" x14ac:dyDescent="0.3">
      <c r="R567" s="12"/>
      <c r="S567" s="12"/>
      <c r="T567" s="12"/>
    </row>
    <row r="568" spans="18:20" ht="20.100000000000001" customHeight="1" x14ac:dyDescent="0.3">
      <c r="R568" s="12"/>
      <c r="S568" s="12"/>
      <c r="T568" s="12"/>
    </row>
    <row r="569" spans="18:20" ht="20.100000000000001" customHeight="1" x14ac:dyDescent="0.3">
      <c r="R569" s="12"/>
      <c r="S569" s="12"/>
      <c r="T569" s="12"/>
    </row>
    <row r="570" spans="18:20" ht="20.100000000000001" customHeight="1" x14ac:dyDescent="0.3">
      <c r="R570" s="12"/>
      <c r="S570" s="12"/>
      <c r="T570" s="12"/>
    </row>
    <row r="571" spans="18:20" ht="20.100000000000001" customHeight="1" x14ac:dyDescent="0.3">
      <c r="R571" s="12"/>
      <c r="S571" s="12"/>
      <c r="T571" s="12"/>
    </row>
    <row r="572" spans="18:20" ht="20.100000000000001" customHeight="1" x14ac:dyDescent="0.3">
      <c r="R572" s="12"/>
      <c r="S572" s="12"/>
      <c r="T572" s="12"/>
    </row>
    <row r="573" spans="18:20" ht="20.100000000000001" customHeight="1" x14ac:dyDescent="0.3">
      <c r="R573" s="12"/>
      <c r="S573" s="12"/>
      <c r="T573" s="12"/>
    </row>
    <row r="574" spans="18:20" ht="20.100000000000001" customHeight="1" x14ac:dyDescent="0.3">
      <c r="R574" s="12"/>
      <c r="S574" s="12"/>
      <c r="T574" s="12"/>
    </row>
    <row r="575" spans="18:20" ht="20.100000000000001" customHeight="1" x14ac:dyDescent="0.3">
      <c r="R575" s="12"/>
      <c r="S575" s="12"/>
      <c r="T575" s="12"/>
    </row>
    <row r="576" spans="18:20" ht="20.100000000000001" customHeight="1" x14ac:dyDescent="0.3">
      <c r="R576" s="12"/>
      <c r="S576" s="12"/>
      <c r="T576" s="12"/>
    </row>
    <row r="577" spans="18:20" ht="20.100000000000001" customHeight="1" x14ac:dyDescent="0.3">
      <c r="R577" s="12"/>
      <c r="S577" s="12"/>
      <c r="T577" s="12"/>
    </row>
    <row r="578" spans="18:20" ht="20.100000000000001" customHeight="1" x14ac:dyDescent="0.3">
      <c r="R578" s="12"/>
      <c r="S578" s="12"/>
      <c r="T578" s="12"/>
    </row>
    <row r="579" spans="18:20" ht="20.100000000000001" customHeight="1" x14ac:dyDescent="0.3">
      <c r="R579" s="12"/>
      <c r="S579" s="12"/>
      <c r="T579" s="12"/>
    </row>
    <row r="580" spans="18:20" ht="20.100000000000001" customHeight="1" x14ac:dyDescent="0.3">
      <c r="R580" s="12"/>
      <c r="S580" s="12"/>
      <c r="T580" s="12"/>
    </row>
    <row r="581" spans="18:20" ht="20.100000000000001" customHeight="1" x14ac:dyDescent="0.3">
      <c r="R581" s="12"/>
      <c r="S581" s="12"/>
      <c r="T581" s="12"/>
    </row>
    <row r="582" spans="18:20" ht="20.100000000000001" customHeight="1" x14ac:dyDescent="0.3">
      <c r="R582" s="12"/>
      <c r="S582" s="12"/>
      <c r="T582" s="12"/>
    </row>
    <row r="583" spans="18:20" ht="20.100000000000001" customHeight="1" x14ac:dyDescent="0.3">
      <c r="R583" s="12"/>
      <c r="S583" s="12"/>
      <c r="T583" s="12"/>
    </row>
    <row r="584" spans="18:20" ht="20.100000000000001" customHeight="1" x14ac:dyDescent="0.3">
      <c r="R584" s="12"/>
      <c r="S584" s="12"/>
      <c r="T584" s="12"/>
    </row>
    <row r="585" spans="18:20" ht="20.100000000000001" customHeight="1" x14ac:dyDescent="0.3">
      <c r="R585" s="12"/>
      <c r="S585" s="12"/>
      <c r="T585" s="12"/>
    </row>
    <row r="586" spans="18:20" ht="20.100000000000001" customHeight="1" x14ac:dyDescent="0.3">
      <c r="R586" s="12"/>
      <c r="S586" s="12"/>
      <c r="T586" s="12"/>
    </row>
    <row r="587" spans="18:20" ht="20.100000000000001" customHeight="1" x14ac:dyDescent="0.3">
      <c r="R587" s="12"/>
      <c r="S587" s="12"/>
      <c r="T587" s="12"/>
    </row>
    <row r="588" spans="18:20" ht="20.100000000000001" customHeight="1" x14ac:dyDescent="0.3">
      <c r="R588" s="12"/>
      <c r="S588" s="12"/>
      <c r="T588" s="12"/>
    </row>
    <row r="589" spans="18:20" ht="20.100000000000001" customHeight="1" x14ac:dyDescent="0.3">
      <c r="R589" s="12"/>
      <c r="S589" s="12"/>
      <c r="T589" s="12"/>
    </row>
    <row r="590" spans="18:20" ht="20.100000000000001" customHeight="1" x14ac:dyDescent="0.3">
      <c r="R590" s="12"/>
      <c r="S590" s="12"/>
      <c r="T590" s="12"/>
    </row>
    <row r="591" spans="18:20" ht="20.100000000000001" customHeight="1" x14ac:dyDescent="0.3">
      <c r="R591" s="12"/>
      <c r="S591" s="12"/>
      <c r="T591" s="12"/>
    </row>
    <row r="592" spans="18:20" ht="20.100000000000001" customHeight="1" x14ac:dyDescent="0.3">
      <c r="R592" s="12"/>
      <c r="S592" s="12"/>
      <c r="T592" s="12"/>
    </row>
    <row r="593" spans="18:20" ht="20.100000000000001" customHeight="1" x14ac:dyDescent="0.3">
      <c r="R593" s="12"/>
      <c r="S593" s="12"/>
      <c r="T593" s="12"/>
    </row>
    <row r="594" spans="18:20" ht="20.100000000000001" customHeight="1" x14ac:dyDescent="0.3">
      <c r="R594" s="12"/>
      <c r="S594" s="12"/>
      <c r="T594" s="12"/>
    </row>
    <row r="595" spans="18:20" ht="20.100000000000001" customHeight="1" x14ac:dyDescent="0.3">
      <c r="R595" s="12"/>
      <c r="S595" s="12"/>
      <c r="T595" s="12"/>
    </row>
    <row r="596" spans="18:20" ht="20.100000000000001" customHeight="1" x14ac:dyDescent="0.3">
      <c r="R596" s="12"/>
      <c r="S596" s="12"/>
      <c r="T596" s="12"/>
    </row>
    <row r="597" spans="18:20" ht="20.100000000000001" customHeight="1" x14ac:dyDescent="0.3">
      <c r="R597" s="12"/>
      <c r="S597" s="12"/>
      <c r="T597" s="12"/>
    </row>
    <row r="598" spans="18:20" ht="20.100000000000001" customHeight="1" x14ac:dyDescent="0.3">
      <c r="R598" s="12"/>
      <c r="S598" s="12"/>
      <c r="T598" s="12"/>
    </row>
    <row r="599" spans="18:20" ht="20.100000000000001" customHeight="1" x14ac:dyDescent="0.3">
      <c r="R599" s="12"/>
      <c r="S599" s="12"/>
      <c r="T599" s="12"/>
    </row>
    <row r="600" spans="18:20" ht="20.100000000000001" customHeight="1" x14ac:dyDescent="0.3">
      <c r="R600" s="12"/>
      <c r="S600" s="12"/>
      <c r="T600" s="12"/>
    </row>
    <row r="601" spans="18:20" ht="20.100000000000001" customHeight="1" x14ac:dyDescent="0.3">
      <c r="R601" s="12"/>
      <c r="S601" s="12"/>
      <c r="T601" s="12"/>
    </row>
    <row r="602" spans="18:20" ht="20.100000000000001" customHeight="1" x14ac:dyDescent="0.3">
      <c r="R602" s="12"/>
      <c r="S602" s="12"/>
      <c r="T602" s="12"/>
    </row>
    <row r="603" spans="18:20" ht="20.100000000000001" customHeight="1" x14ac:dyDescent="0.3">
      <c r="R603" s="12"/>
      <c r="S603" s="12"/>
      <c r="T603" s="12"/>
    </row>
    <row r="604" spans="18:20" ht="20.100000000000001" customHeight="1" x14ac:dyDescent="0.3">
      <c r="R604" s="12"/>
      <c r="S604" s="12"/>
      <c r="T604" s="12"/>
    </row>
    <row r="605" spans="18:20" ht="20.100000000000001" customHeight="1" x14ac:dyDescent="0.3">
      <c r="R605" s="12"/>
      <c r="S605" s="12"/>
      <c r="T605" s="12"/>
    </row>
    <row r="606" spans="18:20" ht="20.100000000000001" customHeight="1" x14ac:dyDescent="0.3">
      <c r="R606" s="12"/>
      <c r="S606" s="12"/>
      <c r="T606" s="12"/>
    </row>
    <row r="607" spans="18:20" ht="20.100000000000001" customHeight="1" x14ac:dyDescent="0.3">
      <c r="R607" s="12"/>
      <c r="S607" s="12"/>
      <c r="T607" s="12"/>
    </row>
    <row r="608" spans="18:20" ht="20.100000000000001" customHeight="1" x14ac:dyDescent="0.3">
      <c r="R608" s="12"/>
      <c r="S608" s="12"/>
      <c r="T608" s="12"/>
    </row>
    <row r="609" spans="18:20" ht="20.100000000000001" customHeight="1" x14ac:dyDescent="0.3">
      <c r="R609" s="12"/>
      <c r="S609" s="12"/>
      <c r="T609" s="12"/>
    </row>
    <row r="610" spans="18:20" ht="20.100000000000001" customHeight="1" x14ac:dyDescent="0.3">
      <c r="R610" s="12"/>
      <c r="S610" s="12"/>
      <c r="T610" s="12"/>
    </row>
    <row r="611" spans="18:20" ht="20.100000000000001" customHeight="1" x14ac:dyDescent="0.3">
      <c r="R611" s="12"/>
      <c r="S611" s="12"/>
      <c r="T611" s="12"/>
    </row>
    <row r="612" spans="18:20" ht="20.100000000000001" customHeight="1" x14ac:dyDescent="0.3">
      <c r="R612" s="12"/>
      <c r="S612" s="12"/>
      <c r="T612" s="12"/>
    </row>
    <row r="613" spans="18:20" ht="20.100000000000001" customHeight="1" x14ac:dyDescent="0.3">
      <c r="R613" s="12"/>
      <c r="S613" s="12"/>
      <c r="T613" s="12"/>
    </row>
    <row r="614" spans="18:20" ht="20.100000000000001" customHeight="1" x14ac:dyDescent="0.3">
      <c r="R614" s="12"/>
      <c r="S614" s="12"/>
      <c r="T614" s="12"/>
    </row>
    <row r="615" spans="18:20" ht="20.100000000000001" customHeight="1" x14ac:dyDescent="0.3">
      <c r="R615" s="12"/>
      <c r="S615" s="12"/>
      <c r="T615" s="12"/>
    </row>
    <row r="616" spans="18:20" ht="20.100000000000001" customHeight="1" x14ac:dyDescent="0.3">
      <c r="R616" s="12"/>
      <c r="S616" s="12"/>
      <c r="T616" s="12"/>
    </row>
    <row r="617" spans="18:20" ht="20.100000000000001" customHeight="1" x14ac:dyDescent="0.3">
      <c r="R617" s="12"/>
      <c r="S617" s="12"/>
      <c r="T617" s="12"/>
    </row>
    <row r="618" spans="18:20" ht="20.100000000000001" customHeight="1" x14ac:dyDescent="0.3">
      <c r="R618" s="12"/>
      <c r="S618" s="12"/>
      <c r="T618" s="12"/>
    </row>
    <row r="619" spans="18:20" ht="20.100000000000001" customHeight="1" x14ac:dyDescent="0.3">
      <c r="R619" s="12"/>
      <c r="S619" s="12"/>
      <c r="T619" s="12"/>
    </row>
    <row r="620" spans="18:20" ht="20.100000000000001" customHeight="1" x14ac:dyDescent="0.3">
      <c r="R620" s="12"/>
      <c r="S620" s="12"/>
      <c r="T620" s="12"/>
    </row>
    <row r="621" spans="18:20" ht="20.100000000000001" customHeight="1" x14ac:dyDescent="0.3">
      <c r="R621" s="12"/>
      <c r="S621" s="12"/>
      <c r="T621" s="12"/>
    </row>
    <row r="622" spans="18:20" ht="20.100000000000001" customHeight="1" x14ac:dyDescent="0.3">
      <c r="R622" s="12"/>
      <c r="S622" s="12"/>
      <c r="T622" s="12"/>
    </row>
    <row r="623" spans="18:20" ht="20.100000000000001" customHeight="1" x14ac:dyDescent="0.3">
      <c r="R623" s="12"/>
      <c r="S623" s="12"/>
      <c r="T623" s="12"/>
    </row>
    <row r="624" spans="18:20" ht="20.100000000000001" customHeight="1" x14ac:dyDescent="0.3">
      <c r="R624" s="12"/>
      <c r="S624" s="12"/>
      <c r="T624" s="12"/>
    </row>
    <row r="625" spans="18:20" ht="20.100000000000001" customHeight="1" x14ac:dyDescent="0.3">
      <c r="R625" s="12"/>
      <c r="S625" s="12"/>
      <c r="T625" s="12"/>
    </row>
    <row r="626" spans="18:20" ht="20.100000000000001" customHeight="1" x14ac:dyDescent="0.3">
      <c r="R626" s="12"/>
      <c r="S626" s="12"/>
      <c r="T626" s="12"/>
    </row>
    <row r="627" spans="18:20" ht="20.100000000000001" customHeight="1" x14ac:dyDescent="0.3">
      <c r="R627" s="12"/>
      <c r="S627" s="12"/>
      <c r="T627" s="12"/>
    </row>
    <row r="628" spans="18:20" ht="20.100000000000001" customHeight="1" x14ac:dyDescent="0.3">
      <c r="R628" s="12"/>
      <c r="S628" s="12"/>
      <c r="T628" s="12"/>
    </row>
    <row r="629" spans="18:20" ht="20.100000000000001" customHeight="1" x14ac:dyDescent="0.3">
      <c r="R629" s="12"/>
      <c r="S629" s="12"/>
      <c r="T629" s="12"/>
    </row>
    <row r="630" spans="18:20" ht="20.100000000000001" customHeight="1" x14ac:dyDescent="0.3">
      <c r="R630" s="12"/>
      <c r="S630" s="12"/>
      <c r="T630" s="12"/>
    </row>
    <row r="631" spans="18:20" ht="20.100000000000001" customHeight="1" x14ac:dyDescent="0.3">
      <c r="R631" s="12"/>
      <c r="S631" s="12"/>
      <c r="T631" s="12"/>
    </row>
    <row r="632" spans="18:20" ht="20.100000000000001" customHeight="1" x14ac:dyDescent="0.3">
      <c r="R632" s="12"/>
      <c r="S632" s="12"/>
      <c r="T632" s="12"/>
    </row>
    <row r="633" spans="18:20" ht="20.100000000000001" customHeight="1" x14ac:dyDescent="0.3">
      <c r="R633" s="12"/>
      <c r="S633" s="12"/>
      <c r="T633" s="12"/>
    </row>
    <row r="634" spans="18:20" ht="20.100000000000001" customHeight="1" x14ac:dyDescent="0.3">
      <c r="R634" s="12"/>
      <c r="S634" s="12"/>
      <c r="T634" s="12"/>
    </row>
    <row r="635" spans="18:20" ht="20.100000000000001" customHeight="1" x14ac:dyDescent="0.3">
      <c r="R635" s="12"/>
      <c r="S635" s="12"/>
      <c r="T635" s="12"/>
    </row>
    <row r="636" spans="18:20" ht="20.100000000000001" customHeight="1" x14ac:dyDescent="0.3">
      <c r="R636" s="12"/>
      <c r="S636" s="12"/>
      <c r="T636" s="12"/>
    </row>
    <row r="637" spans="18:20" ht="20.100000000000001" customHeight="1" x14ac:dyDescent="0.3">
      <c r="R637" s="12"/>
      <c r="S637" s="12"/>
      <c r="T637" s="12"/>
    </row>
    <row r="638" spans="18:20" ht="20.100000000000001" customHeight="1" x14ac:dyDescent="0.3">
      <c r="R638" s="12"/>
      <c r="S638" s="12"/>
      <c r="T638" s="12"/>
    </row>
    <row r="639" spans="18:20" ht="20.100000000000001" customHeight="1" x14ac:dyDescent="0.3">
      <c r="R639" s="12"/>
      <c r="S639" s="12"/>
      <c r="T639" s="12"/>
    </row>
    <row r="640" spans="18:20" ht="20.100000000000001" customHeight="1" x14ac:dyDescent="0.3">
      <c r="R640" s="12"/>
      <c r="S640" s="12"/>
      <c r="T640" s="12"/>
    </row>
    <row r="641" spans="18:20" ht="20.100000000000001" customHeight="1" x14ac:dyDescent="0.3">
      <c r="R641" s="12"/>
      <c r="S641" s="12"/>
      <c r="T641" s="12"/>
    </row>
    <row r="642" spans="18:20" ht="20.100000000000001" customHeight="1" x14ac:dyDescent="0.3">
      <c r="R642" s="12"/>
      <c r="S642" s="12"/>
      <c r="T642" s="12"/>
    </row>
    <row r="643" spans="18:20" ht="20.100000000000001" customHeight="1" x14ac:dyDescent="0.3">
      <c r="R643" s="12"/>
      <c r="S643" s="12"/>
      <c r="T643" s="12"/>
    </row>
    <row r="644" spans="18:20" ht="20.100000000000001" customHeight="1" x14ac:dyDescent="0.3">
      <c r="R644" s="12"/>
      <c r="S644" s="12"/>
      <c r="T644" s="12"/>
    </row>
    <row r="645" spans="18:20" ht="20.100000000000001" customHeight="1" x14ac:dyDescent="0.3">
      <c r="R645" s="12"/>
      <c r="S645" s="12"/>
      <c r="T645" s="12"/>
    </row>
    <row r="646" spans="18:20" ht="20.100000000000001" customHeight="1" x14ac:dyDescent="0.3">
      <c r="R646" s="12"/>
      <c r="S646" s="12"/>
      <c r="T646" s="12"/>
    </row>
    <row r="647" spans="18:20" ht="20.100000000000001" customHeight="1" x14ac:dyDescent="0.3">
      <c r="R647" s="12"/>
      <c r="S647" s="12"/>
      <c r="T647" s="12"/>
    </row>
    <row r="648" spans="18:20" ht="20.100000000000001" customHeight="1" x14ac:dyDescent="0.3">
      <c r="R648" s="12"/>
      <c r="S648" s="12"/>
      <c r="T648" s="12"/>
    </row>
    <row r="649" spans="18:20" ht="20.100000000000001" customHeight="1" x14ac:dyDescent="0.3">
      <c r="R649" s="12"/>
      <c r="S649" s="12"/>
      <c r="T649" s="12"/>
    </row>
    <row r="650" spans="18:20" ht="20.100000000000001" customHeight="1" x14ac:dyDescent="0.3">
      <c r="R650" s="12"/>
      <c r="S650" s="12"/>
      <c r="T650" s="12"/>
    </row>
    <row r="651" spans="18:20" ht="20.100000000000001" customHeight="1" x14ac:dyDescent="0.3">
      <c r="R651" s="12"/>
      <c r="S651" s="12"/>
      <c r="T651" s="12"/>
    </row>
    <row r="652" spans="18:20" ht="20.100000000000001" customHeight="1" x14ac:dyDescent="0.3">
      <c r="R652" s="12"/>
      <c r="S652" s="12"/>
      <c r="T652" s="12"/>
    </row>
    <row r="653" spans="18:20" ht="20.100000000000001" customHeight="1" x14ac:dyDescent="0.3">
      <c r="R653" s="12"/>
      <c r="S653" s="12"/>
      <c r="T653" s="12"/>
    </row>
    <row r="654" spans="18:20" ht="20.100000000000001" customHeight="1" x14ac:dyDescent="0.3">
      <c r="R654" s="12"/>
      <c r="S654" s="12"/>
      <c r="T654" s="12"/>
    </row>
    <row r="655" spans="18:20" ht="20.100000000000001" customHeight="1" x14ac:dyDescent="0.3">
      <c r="R655" s="12"/>
      <c r="S655" s="12"/>
      <c r="T655" s="12"/>
    </row>
    <row r="656" spans="18:20" ht="20.100000000000001" customHeight="1" x14ac:dyDescent="0.3">
      <c r="R656" s="12"/>
      <c r="S656" s="12"/>
      <c r="T656" s="12"/>
    </row>
    <row r="657" spans="18:20" ht="20.100000000000001" customHeight="1" x14ac:dyDescent="0.3">
      <c r="R657" s="12"/>
      <c r="S657" s="12"/>
      <c r="T657" s="12"/>
    </row>
    <row r="658" spans="18:20" ht="20.100000000000001" customHeight="1" x14ac:dyDescent="0.3">
      <c r="R658" s="12"/>
      <c r="S658" s="12"/>
      <c r="T658" s="12"/>
    </row>
    <row r="659" spans="18:20" ht="20.100000000000001" customHeight="1" x14ac:dyDescent="0.3">
      <c r="R659" s="12"/>
      <c r="S659" s="12"/>
      <c r="T659" s="12"/>
    </row>
    <row r="660" spans="18:20" ht="20.100000000000001" customHeight="1" x14ac:dyDescent="0.3">
      <c r="R660" s="12"/>
      <c r="S660" s="12"/>
      <c r="T660" s="12"/>
    </row>
    <row r="661" spans="18:20" ht="20.100000000000001" customHeight="1" x14ac:dyDescent="0.3">
      <c r="R661" s="12"/>
      <c r="S661" s="12"/>
      <c r="T661" s="12"/>
    </row>
    <row r="662" spans="18:20" ht="20.100000000000001" customHeight="1" x14ac:dyDescent="0.3">
      <c r="R662" s="12"/>
      <c r="S662" s="12"/>
      <c r="T662" s="12"/>
    </row>
    <row r="663" spans="18:20" ht="20.100000000000001" customHeight="1" x14ac:dyDescent="0.3">
      <c r="R663" s="12"/>
      <c r="S663" s="12"/>
      <c r="T663" s="12"/>
    </row>
    <row r="664" spans="18:20" ht="20.100000000000001" customHeight="1" x14ac:dyDescent="0.3">
      <c r="R664" s="12"/>
      <c r="S664" s="12"/>
      <c r="T664" s="12"/>
    </row>
    <row r="665" spans="18:20" ht="20.100000000000001" customHeight="1" x14ac:dyDescent="0.3">
      <c r="R665" s="12"/>
      <c r="S665" s="12"/>
      <c r="T665" s="12"/>
    </row>
    <row r="666" spans="18:20" ht="20.100000000000001" customHeight="1" x14ac:dyDescent="0.3">
      <c r="R666" s="12"/>
      <c r="S666" s="12"/>
      <c r="T666" s="12"/>
    </row>
    <row r="667" spans="18:20" ht="20.100000000000001" customHeight="1" x14ac:dyDescent="0.3">
      <c r="R667" s="12"/>
      <c r="S667" s="12"/>
      <c r="T667" s="12"/>
    </row>
    <row r="668" spans="18:20" ht="20.100000000000001" customHeight="1" x14ac:dyDescent="0.3">
      <c r="R668" s="12"/>
      <c r="S668" s="12"/>
      <c r="T668" s="12"/>
    </row>
    <row r="669" spans="18:20" ht="20.100000000000001" customHeight="1" x14ac:dyDescent="0.3">
      <c r="R669" s="12"/>
      <c r="S669" s="12"/>
      <c r="T669" s="12"/>
    </row>
    <row r="670" spans="18:20" ht="20.100000000000001" customHeight="1" x14ac:dyDescent="0.3">
      <c r="R670" s="12"/>
      <c r="S670" s="12"/>
      <c r="T670" s="12"/>
    </row>
    <row r="671" spans="18:20" ht="20.100000000000001" customHeight="1" x14ac:dyDescent="0.3">
      <c r="R671" s="12"/>
      <c r="S671" s="12"/>
      <c r="T671" s="12"/>
    </row>
    <row r="672" spans="18:20" ht="20.100000000000001" customHeight="1" x14ac:dyDescent="0.3">
      <c r="R672" s="12"/>
      <c r="S672" s="12"/>
      <c r="T672" s="12"/>
    </row>
    <row r="673" spans="18:20" ht="20.100000000000001" customHeight="1" x14ac:dyDescent="0.3">
      <c r="R673" s="12"/>
      <c r="S673" s="12"/>
      <c r="T673" s="12"/>
    </row>
    <row r="674" spans="18:20" ht="20.100000000000001" customHeight="1" x14ac:dyDescent="0.3">
      <c r="R674" s="12"/>
      <c r="S674" s="12"/>
      <c r="T674" s="12"/>
    </row>
    <row r="675" spans="18:20" ht="20.100000000000001" customHeight="1" x14ac:dyDescent="0.3">
      <c r="R675" s="12"/>
      <c r="S675" s="12"/>
      <c r="T675" s="12"/>
    </row>
    <row r="676" spans="18:20" ht="20.100000000000001" customHeight="1" x14ac:dyDescent="0.3">
      <c r="R676" s="12"/>
      <c r="S676" s="12"/>
      <c r="T676" s="12"/>
    </row>
    <row r="677" spans="18:20" ht="20.100000000000001" customHeight="1" x14ac:dyDescent="0.3">
      <c r="R677" s="12"/>
      <c r="S677" s="12"/>
      <c r="T677" s="12"/>
    </row>
    <row r="678" spans="18:20" ht="20.100000000000001" customHeight="1" x14ac:dyDescent="0.3">
      <c r="R678" s="12"/>
      <c r="S678" s="12"/>
      <c r="T678" s="12"/>
    </row>
    <row r="679" spans="18:20" ht="20.100000000000001" customHeight="1" x14ac:dyDescent="0.3">
      <c r="R679" s="12"/>
      <c r="S679" s="12"/>
      <c r="T679" s="12"/>
    </row>
    <row r="680" spans="18:20" ht="20.100000000000001" customHeight="1" x14ac:dyDescent="0.3">
      <c r="R680" s="12"/>
      <c r="S680" s="12"/>
      <c r="T680" s="12"/>
    </row>
    <row r="681" spans="18:20" ht="20.100000000000001" customHeight="1" x14ac:dyDescent="0.3">
      <c r="R681" s="12"/>
      <c r="S681" s="12"/>
      <c r="T681" s="12"/>
    </row>
    <row r="682" spans="18:20" ht="20.100000000000001" customHeight="1" x14ac:dyDescent="0.3">
      <c r="R682" s="12"/>
      <c r="S682" s="12"/>
      <c r="T682" s="12"/>
    </row>
    <row r="683" spans="18:20" ht="20.100000000000001" customHeight="1" x14ac:dyDescent="0.3">
      <c r="R683" s="12"/>
      <c r="S683" s="12"/>
      <c r="T683" s="12"/>
    </row>
    <row r="684" spans="18:20" ht="20.100000000000001" customHeight="1" x14ac:dyDescent="0.3">
      <c r="R684" s="12"/>
      <c r="S684" s="12"/>
      <c r="T684" s="12"/>
    </row>
    <row r="685" spans="18:20" ht="20.100000000000001" customHeight="1" x14ac:dyDescent="0.3">
      <c r="R685" s="12"/>
      <c r="S685" s="12"/>
      <c r="T685" s="12"/>
    </row>
    <row r="686" spans="18:20" ht="20.100000000000001" customHeight="1" x14ac:dyDescent="0.3">
      <c r="R686" s="12"/>
      <c r="S686" s="12"/>
      <c r="T686" s="12"/>
    </row>
    <row r="687" spans="18:20" ht="20.100000000000001" customHeight="1" x14ac:dyDescent="0.3">
      <c r="R687" s="12"/>
      <c r="S687" s="12"/>
      <c r="T687" s="12"/>
    </row>
    <row r="688" spans="18:20" ht="20.100000000000001" customHeight="1" x14ac:dyDescent="0.3">
      <c r="R688" s="12"/>
      <c r="S688" s="12"/>
      <c r="T688" s="12"/>
    </row>
    <row r="689" spans="18:20" ht="20.100000000000001" customHeight="1" x14ac:dyDescent="0.3">
      <c r="R689" s="12"/>
      <c r="S689" s="12"/>
      <c r="T689" s="12"/>
    </row>
    <row r="690" spans="18:20" ht="20.100000000000001" customHeight="1" x14ac:dyDescent="0.3">
      <c r="R690" s="12"/>
      <c r="S690" s="12"/>
      <c r="T690" s="12"/>
    </row>
    <row r="691" spans="18:20" ht="20.100000000000001" customHeight="1" x14ac:dyDescent="0.3">
      <c r="R691" s="12"/>
      <c r="S691" s="12"/>
      <c r="T691" s="12"/>
    </row>
    <row r="692" spans="18:20" ht="20.100000000000001" customHeight="1" x14ac:dyDescent="0.3">
      <c r="R692" s="12"/>
      <c r="S692" s="12"/>
      <c r="T692" s="12"/>
    </row>
    <row r="693" spans="18:20" ht="20.100000000000001" customHeight="1" x14ac:dyDescent="0.3">
      <c r="R693" s="12"/>
      <c r="S693" s="12"/>
      <c r="T693" s="12"/>
    </row>
    <row r="694" spans="18:20" ht="20.100000000000001" customHeight="1" x14ac:dyDescent="0.3">
      <c r="R694" s="12"/>
      <c r="S694" s="12"/>
      <c r="T694" s="12"/>
    </row>
    <row r="695" spans="18:20" ht="20.100000000000001" customHeight="1" x14ac:dyDescent="0.3">
      <c r="R695" s="12"/>
      <c r="S695" s="12"/>
      <c r="T695" s="12"/>
    </row>
    <row r="696" spans="18:20" ht="20.100000000000001" customHeight="1" x14ac:dyDescent="0.3">
      <c r="R696" s="12"/>
      <c r="S696" s="12"/>
      <c r="T696" s="12"/>
    </row>
    <row r="697" spans="18:20" ht="20.100000000000001" customHeight="1" x14ac:dyDescent="0.3">
      <c r="R697" s="12"/>
      <c r="S697" s="12"/>
      <c r="T697" s="12"/>
    </row>
    <row r="698" spans="18:20" ht="20.100000000000001" customHeight="1" x14ac:dyDescent="0.3">
      <c r="R698" s="12"/>
      <c r="S698" s="12"/>
      <c r="T698" s="12"/>
    </row>
    <row r="699" spans="18:20" ht="20.100000000000001" customHeight="1" x14ac:dyDescent="0.3">
      <c r="R699" s="12"/>
      <c r="S699" s="12"/>
      <c r="T699" s="12"/>
    </row>
    <row r="700" spans="18:20" ht="20.100000000000001" customHeight="1" x14ac:dyDescent="0.3">
      <c r="R700" s="12"/>
      <c r="S700" s="12"/>
      <c r="T700" s="12"/>
    </row>
    <row r="701" spans="18:20" ht="20.100000000000001" customHeight="1" x14ac:dyDescent="0.3">
      <c r="R701" s="12"/>
      <c r="S701" s="12"/>
      <c r="T701" s="12"/>
    </row>
    <row r="702" spans="18:20" ht="20.100000000000001" customHeight="1" x14ac:dyDescent="0.3">
      <c r="R702" s="12"/>
      <c r="S702" s="12"/>
      <c r="T702" s="12"/>
    </row>
    <row r="703" spans="18:20" ht="20.100000000000001" customHeight="1" x14ac:dyDescent="0.3">
      <c r="R703" s="12"/>
      <c r="S703" s="12"/>
      <c r="T703" s="12"/>
    </row>
    <row r="704" spans="18:20" ht="20.100000000000001" customHeight="1" x14ac:dyDescent="0.3">
      <c r="R704" s="12"/>
      <c r="S704" s="12"/>
      <c r="T704" s="12"/>
    </row>
    <row r="705" spans="18:20" ht="20.100000000000001" customHeight="1" x14ac:dyDescent="0.3">
      <c r="R705" s="12"/>
      <c r="S705" s="12"/>
      <c r="T705" s="12"/>
    </row>
    <row r="706" spans="18:20" ht="20.100000000000001" customHeight="1" x14ac:dyDescent="0.3">
      <c r="R706" s="12"/>
      <c r="S706" s="12"/>
      <c r="T706" s="12"/>
    </row>
    <row r="707" spans="18:20" ht="20.100000000000001" customHeight="1" x14ac:dyDescent="0.3">
      <c r="R707" s="12"/>
      <c r="S707" s="12"/>
      <c r="T707" s="12"/>
    </row>
    <row r="708" spans="18:20" ht="20.100000000000001" customHeight="1" x14ac:dyDescent="0.3">
      <c r="R708" s="12"/>
      <c r="S708" s="12"/>
      <c r="T708" s="12"/>
    </row>
    <row r="709" spans="18:20" ht="20.100000000000001" customHeight="1" x14ac:dyDescent="0.3">
      <c r="R709" s="12"/>
      <c r="S709" s="12"/>
      <c r="T709" s="12"/>
    </row>
    <row r="710" spans="18:20" ht="20.100000000000001" customHeight="1" x14ac:dyDescent="0.3">
      <c r="R710" s="12"/>
      <c r="S710" s="12"/>
      <c r="T710" s="12"/>
    </row>
    <row r="711" spans="18:20" ht="20.100000000000001" customHeight="1" x14ac:dyDescent="0.3">
      <c r="R711" s="12"/>
      <c r="S711" s="12"/>
      <c r="T711" s="12"/>
    </row>
    <row r="712" spans="18:20" ht="20.100000000000001" customHeight="1" x14ac:dyDescent="0.3">
      <c r="R712" s="12"/>
      <c r="S712" s="12"/>
      <c r="T712" s="12"/>
    </row>
    <row r="713" spans="18:20" ht="20.100000000000001" customHeight="1" x14ac:dyDescent="0.3">
      <c r="R713" s="12"/>
      <c r="S713" s="12"/>
      <c r="T713" s="12"/>
    </row>
    <row r="714" spans="18:20" ht="20.100000000000001" customHeight="1" x14ac:dyDescent="0.3">
      <c r="R714" s="12"/>
      <c r="S714" s="12"/>
      <c r="T714" s="12"/>
    </row>
    <row r="715" spans="18:20" ht="20.100000000000001" customHeight="1" x14ac:dyDescent="0.3">
      <c r="R715" s="12"/>
      <c r="S715" s="12"/>
      <c r="T715" s="12"/>
    </row>
    <row r="716" spans="18:20" ht="20.100000000000001" customHeight="1" x14ac:dyDescent="0.3">
      <c r="R716" s="12"/>
      <c r="S716" s="12"/>
      <c r="T716" s="12"/>
    </row>
    <row r="717" spans="18:20" ht="20.100000000000001" customHeight="1" x14ac:dyDescent="0.3">
      <c r="R717" s="12"/>
      <c r="S717" s="12"/>
      <c r="T717" s="12"/>
    </row>
    <row r="718" spans="18:20" ht="20.100000000000001" customHeight="1" x14ac:dyDescent="0.3">
      <c r="R718" s="12"/>
      <c r="S718" s="12"/>
      <c r="T718" s="12"/>
    </row>
    <row r="719" spans="18:20" ht="20.100000000000001" customHeight="1" x14ac:dyDescent="0.3">
      <c r="R719" s="12"/>
      <c r="S719" s="12"/>
      <c r="T719" s="12"/>
    </row>
    <row r="720" spans="18:20" ht="20.100000000000001" customHeight="1" x14ac:dyDescent="0.3">
      <c r="R720" s="12"/>
      <c r="S720" s="12"/>
      <c r="T720" s="12"/>
    </row>
    <row r="721" spans="18:20" ht="20.100000000000001" customHeight="1" x14ac:dyDescent="0.3">
      <c r="R721" s="12"/>
      <c r="S721" s="12"/>
      <c r="T721" s="12"/>
    </row>
    <row r="722" spans="18:20" ht="20.100000000000001" customHeight="1" x14ac:dyDescent="0.3">
      <c r="R722" s="12"/>
      <c r="S722" s="12"/>
      <c r="T722" s="12"/>
    </row>
    <row r="723" spans="18:20" ht="20.100000000000001" customHeight="1" x14ac:dyDescent="0.3">
      <c r="R723" s="12"/>
      <c r="S723" s="12"/>
      <c r="T723" s="12"/>
    </row>
    <row r="724" spans="18:20" ht="20.100000000000001" customHeight="1" x14ac:dyDescent="0.3">
      <c r="R724" s="12"/>
      <c r="S724" s="12"/>
      <c r="T724" s="12"/>
    </row>
    <row r="725" spans="18:20" ht="20.100000000000001" customHeight="1" x14ac:dyDescent="0.3">
      <c r="R725" s="12"/>
      <c r="S725" s="12"/>
      <c r="T725" s="12"/>
    </row>
    <row r="726" spans="18:20" ht="20.100000000000001" customHeight="1" x14ac:dyDescent="0.3">
      <c r="R726" s="12"/>
      <c r="S726" s="12"/>
      <c r="T726" s="12"/>
    </row>
    <row r="727" spans="18:20" ht="20.100000000000001" customHeight="1" x14ac:dyDescent="0.3">
      <c r="R727" s="12"/>
      <c r="S727" s="12"/>
      <c r="T727" s="12"/>
    </row>
    <row r="728" spans="18:20" ht="20.100000000000001" customHeight="1" x14ac:dyDescent="0.3">
      <c r="R728" s="12"/>
      <c r="S728" s="12"/>
      <c r="T728" s="12"/>
    </row>
    <row r="729" spans="18:20" ht="20.100000000000001" customHeight="1" x14ac:dyDescent="0.3">
      <c r="R729" s="12"/>
      <c r="S729" s="12"/>
      <c r="T729" s="12"/>
    </row>
    <row r="730" spans="18:20" ht="20.100000000000001" customHeight="1" x14ac:dyDescent="0.3">
      <c r="R730" s="12"/>
      <c r="S730" s="12"/>
      <c r="T730" s="12"/>
    </row>
    <row r="731" spans="18:20" ht="20.100000000000001" customHeight="1" x14ac:dyDescent="0.3">
      <c r="R731" s="12"/>
      <c r="S731" s="12"/>
      <c r="T731" s="12"/>
    </row>
    <row r="732" spans="18:20" ht="20.100000000000001" customHeight="1" x14ac:dyDescent="0.3">
      <c r="R732" s="12"/>
      <c r="S732" s="12"/>
      <c r="T732" s="12"/>
    </row>
    <row r="733" spans="18:20" ht="20.100000000000001" customHeight="1" x14ac:dyDescent="0.3">
      <c r="R733" s="12"/>
      <c r="S733" s="12"/>
      <c r="T733" s="12"/>
    </row>
    <row r="734" spans="18:20" ht="20.100000000000001" customHeight="1" x14ac:dyDescent="0.3">
      <c r="R734" s="12"/>
      <c r="S734" s="12"/>
      <c r="T734" s="12"/>
    </row>
    <row r="735" spans="18:20" ht="20.100000000000001" customHeight="1" x14ac:dyDescent="0.3">
      <c r="R735" s="12"/>
      <c r="S735" s="12"/>
      <c r="T735" s="12"/>
    </row>
    <row r="736" spans="18:20" ht="20.100000000000001" customHeight="1" x14ac:dyDescent="0.3">
      <c r="R736" s="12"/>
      <c r="S736" s="12"/>
      <c r="T736" s="12"/>
    </row>
    <row r="737" spans="18:20" ht="20.100000000000001" customHeight="1" x14ac:dyDescent="0.3">
      <c r="R737" s="12"/>
      <c r="S737" s="12"/>
      <c r="T737" s="12"/>
    </row>
    <row r="738" spans="18:20" ht="20.100000000000001" customHeight="1" x14ac:dyDescent="0.3">
      <c r="R738" s="12"/>
      <c r="S738" s="12"/>
      <c r="T738" s="12"/>
    </row>
    <row r="739" spans="18:20" ht="20.100000000000001" customHeight="1" x14ac:dyDescent="0.3">
      <c r="R739" s="12"/>
      <c r="S739" s="12"/>
      <c r="T739" s="12"/>
    </row>
    <row r="740" spans="18:20" ht="20.100000000000001" customHeight="1" x14ac:dyDescent="0.3">
      <c r="R740" s="12"/>
      <c r="S740" s="12"/>
      <c r="T740" s="12"/>
    </row>
    <row r="741" spans="18:20" ht="20.100000000000001" customHeight="1" x14ac:dyDescent="0.3">
      <c r="R741" s="12"/>
      <c r="S741" s="12"/>
      <c r="T741" s="12"/>
    </row>
    <row r="742" spans="18:20" ht="20.100000000000001" customHeight="1" x14ac:dyDescent="0.3">
      <c r="R742" s="12"/>
      <c r="S742" s="12"/>
      <c r="T742" s="12"/>
    </row>
    <row r="743" spans="18:20" ht="20.100000000000001" customHeight="1" x14ac:dyDescent="0.3">
      <c r="R743" s="12"/>
      <c r="S743" s="12"/>
      <c r="T743" s="12"/>
    </row>
    <row r="744" spans="18:20" ht="20.100000000000001" customHeight="1" x14ac:dyDescent="0.3">
      <c r="R744" s="12"/>
      <c r="S744" s="12"/>
      <c r="T744" s="12"/>
    </row>
    <row r="745" spans="18:20" ht="20.100000000000001" customHeight="1" x14ac:dyDescent="0.3">
      <c r="R745" s="12"/>
      <c r="S745" s="12"/>
      <c r="T745" s="12"/>
    </row>
    <row r="746" spans="18:20" ht="20.100000000000001" customHeight="1" x14ac:dyDescent="0.3">
      <c r="R746" s="12"/>
      <c r="S746" s="12"/>
      <c r="T746" s="12"/>
    </row>
    <row r="747" spans="18:20" ht="20.100000000000001" customHeight="1" x14ac:dyDescent="0.3">
      <c r="R747" s="12"/>
      <c r="S747" s="12"/>
      <c r="T747" s="12"/>
    </row>
    <row r="748" spans="18:20" ht="20.100000000000001" customHeight="1" x14ac:dyDescent="0.3">
      <c r="R748" s="12"/>
      <c r="S748" s="12"/>
      <c r="T748" s="12"/>
    </row>
    <row r="749" spans="18:20" ht="20.100000000000001" customHeight="1" x14ac:dyDescent="0.3">
      <c r="R749" s="12"/>
      <c r="S749" s="12"/>
      <c r="T749" s="12"/>
    </row>
    <row r="750" spans="18:20" ht="20.100000000000001" customHeight="1" x14ac:dyDescent="0.3">
      <c r="R750" s="12"/>
      <c r="S750" s="12"/>
      <c r="T750" s="12"/>
    </row>
    <row r="751" spans="18:20" ht="20.100000000000001" customHeight="1" x14ac:dyDescent="0.3">
      <c r="R751" s="12"/>
      <c r="S751" s="12"/>
      <c r="T751" s="12"/>
    </row>
    <row r="752" spans="18:20" ht="20.100000000000001" customHeight="1" x14ac:dyDescent="0.3">
      <c r="R752" s="12"/>
      <c r="S752" s="12"/>
      <c r="T752" s="12"/>
    </row>
    <row r="753" spans="18:20" ht="20.100000000000001" customHeight="1" x14ac:dyDescent="0.3">
      <c r="R753" s="12"/>
      <c r="S753" s="12"/>
      <c r="T753" s="12"/>
    </row>
    <row r="754" spans="18:20" ht="20.100000000000001" customHeight="1" x14ac:dyDescent="0.3">
      <c r="R754" s="12"/>
      <c r="S754" s="12"/>
      <c r="T754" s="12"/>
    </row>
    <row r="755" spans="18:20" ht="20.100000000000001" customHeight="1" x14ac:dyDescent="0.3">
      <c r="R755" s="12"/>
      <c r="S755" s="12"/>
      <c r="T755" s="12"/>
    </row>
    <row r="756" spans="18:20" ht="20.100000000000001" customHeight="1" x14ac:dyDescent="0.3">
      <c r="R756" s="12"/>
      <c r="S756" s="12"/>
      <c r="T756" s="12"/>
    </row>
    <row r="757" spans="18:20" ht="20.100000000000001" customHeight="1" x14ac:dyDescent="0.3">
      <c r="R757" s="12"/>
      <c r="S757" s="12"/>
      <c r="T757" s="12"/>
    </row>
    <row r="758" spans="18:20" ht="20.100000000000001" customHeight="1" x14ac:dyDescent="0.3">
      <c r="R758" s="12"/>
      <c r="S758" s="12"/>
      <c r="T758" s="12"/>
    </row>
    <row r="759" spans="18:20" ht="20.100000000000001" customHeight="1" x14ac:dyDescent="0.3">
      <c r="R759" s="12"/>
      <c r="S759" s="12"/>
      <c r="T759" s="12"/>
    </row>
    <row r="760" spans="18:20" ht="20.100000000000001" customHeight="1" x14ac:dyDescent="0.3">
      <c r="R760" s="12"/>
      <c r="S760" s="12"/>
      <c r="T760" s="12"/>
    </row>
    <row r="761" spans="18:20" ht="20.100000000000001" customHeight="1" x14ac:dyDescent="0.3">
      <c r="R761" s="12"/>
      <c r="S761" s="12"/>
      <c r="T761" s="12"/>
    </row>
    <row r="762" spans="18:20" ht="20.100000000000001" customHeight="1" x14ac:dyDescent="0.3">
      <c r="R762" s="12"/>
      <c r="S762" s="12"/>
      <c r="T762" s="12"/>
    </row>
    <row r="763" spans="18:20" ht="20.100000000000001" customHeight="1" x14ac:dyDescent="0.3">
      <c r="R763" s="12"/>
      <c r="S763" s="12"/>
      <c r="T763" s="12"/>
    </row>
    <row r="764" spans="18:20" ht="20.100000000000001" customHeight="1" x14ac:dyDescent="0.3">
      <c r="R764" s="12"/>
      <c r="S764" s="12"/>
      <c r="T764" s="12"/>
    </row>
    <row r="765" spans="18:20" ht="20.100000000000001" customHeight="1" x14ac:dyDescent="0.3">
      <c r="R765" s="12"/>
      <c r="S765" s="12"/>
      <c r="T765" s="12"/>
    </row>
    <row r="766" spans="18:20" ht="20.100000000000001" customHeight="1" x14ac:dyDescent="0.3">
      <c r="R766" s="12"/>
      <c r="S766" s="12"/>
      <c r="T766" s="12"/>
    </row>
    <row r="767" spans="18:20" ht="20.100000000000001" customHeight="1" x14ac:dyDescent="0.3">
      <c r="R767" s="12"/>
      <c r="S767" s="12"/>
      <c r="T767" s="12"/>
    </row>
    <row r="768" spans="18:20" ht="20.100000000000001" customHeight="1" x14ac:dyDescent="0.3">
      <c r="R768" s="12"/>
      <c r="S768" s="12"/>
      <c r="T768" s="12"/>
    </row>
    <row r="769" spans="18:20" ht="20.100000000000001" customHeight="1" x14ac:dyDescent="0.3">
      <c r="R769" s="12"/>
      <c r="S769" s="12"/>
      <c r="T769" s="12"/>
    </row>
    <row r="770" spans="18:20" ht="20.100000000000001" customHeight="1" x14ac:dyDescent="0.3">
      <c r="R770" s="12"/>
      <c r="S770" s="12"/>
      <c r="T770" s="12"/>
    </row>
    <row r="771" spans="18:20" ht="20.100000000000001" customHeight="1" x14ac:dyDescent="0.3">
      <c r="R771" s="12"/>
      <c r="S771" s="12"/>
      <c r="T771" s="12"/>
    </row>
    <row r="772" spans="18:20" ht="20.100000000000001" customHeight="1" x14ac:dyDescent="0.3">
      <c r="R772" s="12"/>
      <c r="S772" s="12"/>
      <c r="T772" s="12"/>
    </row>
    <row r="773" spans="18:20" ht="20.100000000000001" customHeight="1" x14ac:dyDescent="0.3">
      <c r="R773" s="12"/>
      <c r="S773" s="12"/>
      <c r="T773" s="12"/>
    </row>
    <row r="774" spans="18:20" ht="20.100000000000001" customHeight="1" x14ac:dyDescent="0.3">
      <c r="R774" s="12"/>
      <c r="S774" s="12"/>
      <c r="T774" s="12"/>
    </row>
    <row r="775" spans="18:20" ht="20.100000000000001" customHeight="1" x14ac:dyDescent="0.3">
      <c r="R775" s="12"/>
      <c r="S775" s="12"/>
      <c r="T775" s="12"/>
    </row>
    <row r="776" spans="18:20" ht="20.100000000000001" customHeight="1" x14ac:dyDescent="0.3">
      <c r="R776" s="12"/>
      <c r="S776" s="12"/>
      <c r="T776" s="12"/>
    </row>
    <row r="777" spans="18:20" ht="20.100000000000001" customHeight="1" x14ac:dyDescent="0.3">
      <c r="R777" s="12"/>
      <c r="S777" s="12"/>
      <c r="T777" s="12"/>
    </row>
    <row r="778" spans="18:20" ht="20.100000000000001" customHeight="1" x14ac:dyDescent="0.3">
      <c r="R778" s="12"/>
      <c r="S778" s="12"/>
      <c r="T778" s="12"/>
    </row>
    <row r="779" spans="18:20" ht="20.100000000000001" customHeight="1" x14ac:dyDescent="0.3">
      <c r="R779" s="12"/>
      <c r="S779" s="12"/>
      <c r="T779" s="12"/>
    </row>
    <row r="780" spans="18:20" ht="20.100000000000001" customHeight="1" x14ac:dyDescent="0.3">
      <c r="R780" s="12"/>
      <c r="S780" s="12"/>
      <c r="T780" s="12"/>
    </row>
    <row r="781" spans="18:20" ht="20.100000000000001" customHeight="1" x14ac:dyDescent="0.3">
      <c r="R781" s="12"/>
      <c r="S781" s="12"/>
      <c r="T781" s="12"/>
    </row>
    <row r="782" spans="18:20" ht="20.100000000000001" customHeight="1" x14ac:dyDescent="0.3">
      <c r="R782" s="12"/>
      <c r="S782" s="12"/>
      <c r="T782" s="12"/>
    </row>
    <row r="783" spans="18:20" ht="20.100000000000001" customHeight="1" x14ac:dyDescent="0.3">
      <c r="R783" s="12"/>
      <c r="S783" s="12"/>
      <c r="T783" s="12"/>
    </row>
    <row r="784" spans="18:20" ht="20.100000000000001" customHeight="1" x14ac:dyDescent="0.3">
      <c r="R784" s="12"/>
      <c r="S784" s="12"/>
      <c r="T784" s="12"/>
    </row>
    <row r="785" spans="18:20" ht="20.100000000000001" customHeight="1" x14ac:dyDescent="0.3">
      <c r="R785" s="12"/>
      <c r="S785" s="12"/>
      <c r="T785" s="12"/>
    </row>
    <row r="786" spans="18:20" ht="20.100000000000001" customHeight="1" x14ac:dyDescent="0.3">
      <c r="R786" s="12"/>
      <c r="S786" s="12"/>
      <c r="T786" s="12"/>
    </row>
    <row r="787" spans="18:20" ht="20.100000000000001" customHeight="1" x14ac:dyDescent="0.3">
      <c r="R787" s="12"/>
      <c r="S787" s="12"/>
      <c r="T787" s="12"/>
    </row>
    <row r="788" spans="18:20" ht="20.100000000000001" customHeight="1" x14ac:dyDescent="0.3">
      <c r="R788" s="12"/>
      <c r="S788" s="12"/>
      <c r="T788" s="12"/>
    </row>
    <row r="789" spans="18:20" ht="20.100000000000001" customHeight="1" x14ac:dyDescent="0.3">
      <c r="R789" s="12"/>
      <c r="S789" s="12"/>
      <c r="T789" s="12"/>
    </row>
    <row r="790" spans="18:20" ht="20.100000000000001" customHeight="1" x14ac:dyDescent="0.3">
      <c r="R790" s="12"/>
      <c r="S790" s="12"/>
      <c r="T790" s="12"/>
    </row>
    <row r="791" spans="18:20" ht="20.100000000000001" customHeight="1" x14ac:dyDescent="0.3">
      <c r="R791" s="12"/>
      <c r="S791" s="12"/>
      <c r="T791" s="12"/>
    </row>
    <row r="792" spans="18:20" ht="20.100000000000001" customHeight="1" x14ac:dyDescent="0.3">
      <c r="R792" s="12"/>
      <c r="S792" s="12"/>
      <c r="T792" s="12"/>
    </row>
    <row r="793" spans="18:20" ht="20.100000000000001" customHeight="1" x14ac:dyDescent="0.3">
      <c r="R793" s="12"/>
      <c r="S793" s="12"/>
      <c r="T793" s="12"/>
    </row>
    <row r="794" spans="18:20" ht="20.100000000000001" customHeight="1" x14ac:dyDescent="0.3">
      <c r="R794" s="12"/>
      <c r="S794" s="12"/>
      <c r="T794" s="12"/>
    </row>
    <row r="795" spans="18:20" ht="20.100000000000001" customHeight="1" x14ac:dyDescent="0.3">
      <c r="R795" s="12"/>
      <c r="S795" s="12"/>
      <c r="T795" s="12"/>
    </row>
    <row r="796" spans="18:20" ht="20.100000000000001" customHeight="1" x14ac:dyDescent="0.3">
      <c r="R796" s="12"/>
      <c r="S796" s="12"/>
      <c r="T796" s="12"/>
    </row>
    <row r="797" spans="18:20" ht="20.100000000000001" customHeight="1" x14ac:dyDescent="0.3">
      <c r="R797" s="12"/>
      <c r="S797" s="12"/>
      <c r="T797" s="12"/>
    </row>
    <row r="798" spans="18:20" ht="20.100000000000001" customHeight="1" x14ac:dyDescent="0.3">
      <c r="R798" s="12"/>
      <c r="S798" s="12"/>
      <c r="T798" s="12"/>
    </row>
    <row r="799" spans="18:20" ht="20.100000000000001" customHeight="1" x14ac:dyDescent="0.3">
      <c r="R799" s="12"/>
      <c r="S799" s="12"/>
      <c r="T799" s="12"/>
    </row>
    <row r="800" spans="18:20" ht="20.100000000000001" customHeight="1" x14ac:dyDescent="0.3">
      <c r="R800" s="12"/>
      <c r="S800" s="12"/>
      <c r="T800" s="12"/>
    </row>
    <row r="801" spans="18:20" ht="20.100000000000001" customHeight="1" x14ac:dyDescent="0.3">
      <c r="R801" s="12"/>
      <c r="S801" s="12"/>
      <c r="T801" s="12"/>
    </row>
    <row r="802" spans="18:20" ht="20.100000000000001" customHeight="1" x14ac:dyDescent="0.3">
      <c r="R802" s="12"/>
      <c r="S802" s="12"/>
      <c r="T802" s="12"/>
    </row>
    <row r="803" spans="18:20" ht="20.100000000000001" customHeight="1" x14ac:dyDescent="0.3">
      <c r="R803" s="12"/>
      <c r="S803" s="12"/>
      <c r="T803" s="12"/>
    </row>
    <row r="804" spans="18:20" ht="20.100000000000001" customHeight="1" x14ac:dyDescent="0.3">
      <c r="R804" s="12"/>
      <c r="S804" s="12"/>
      <c r="T804" s="12"/>
    </row>
    <row r="805" spans="18:20" ht="20.100000000000001" customHeight="1" x14ac:dyDescent="0.3">
      <c r="R805" s="12"/>
      <c r="S805" s="12"/>
      <c r="T805" s="12"/>
    </row>
    <row r="806" spans="18:20" ht="20.100000000000001" customHeight="1" x14ac:dyDescent="0.3">
      <c r="R806" s="12"/>
      <c r="S806" s="12"/>
      <c r="T806" s="12"/>
    </row>
    <row r="807" spans="18:20" ht="20.100000000000001" customHeight="1" x14ac:dyDescent="0.3">
      <c r="R807" s="12"/>
      <c r="S807" s="12"/>
      <c r="T807" s="12"/>
    </row>
    <row r="808" spans="18:20" ht="20.100000000000001" customHeight="1" x14ac:dyDescent="0.3">
      <c r="R808" s="12"/>
      <c r="S808" s="12"/>
      <c r="T808" s="12"/>
    </row>
    <row r="809" spans="18:20" ht="20.100000000000001" customHeight="1" x14ac:dyDescent="0.3">
      <c r="R809" s="12"/>
      <c r="S809" s="12"/>
      <c r="T809" s="12"/>
    </row>
    <row r="810" spans="18:20" ht="20.100000000000001" customHeight="1" x14ac:dyDescent="0.3">
      <c r="R810" s="12"/>
      <c r="S810" s="12"/>
      <c r="T810" s="12"/>
    </row>
    <row r="811" spans="18:20" ht="20.100000000000001" customHeight="1" x14ac:dyDescent="0.3">
      <c r="R811" s="12"/>
      <c r="S811" s="12"/>
      <c r="T811" s="12"/>
    </row>
    <row r="812" spans="18:20" ht="20.100000000000001" customHeight="1" x14ac:dyDescent="0.3">
      <c r="R812" s="12"/>
      <c r="S812" s="12"/>
      <c r="T812" s="12"/>
    </row>
    <row r="813" spans="18:20" ht="20.100000000000001" customHeight="1" x14ac:dyDescent="0.3">
      <c r="R813" s="12"/>
      <c r="S813" s="12"/>
      <c r="T813" s="12"/>
    </row>
    <row r="814" spans="18:20" ht="20.100000000000001" customHeight="1" x14ac:dyDescent="0.3">
      <c r="R814" s="12"/>
      <c r="S814" s="12"/>
      <c r="T814" s="12"/>
    </row>
    <row r="815" spans="18:20" ht="20.100000000000001" customHeight="1" x14ac:dyDescent="0.3">
      <c r="R815" s="12"/>
      <c r="S815" s="12"/>
      <c r="T815" s="12"/>
    </row>
    <row r="816" spans="18:20" ht="20.100000000000001" customHeight="1" x14ac:dyDescent="0.3">
      <c r="R816" s="12"/>
      <c r="S816" s="12"/>
      <c r="T816" s="12"/>
    </row>
    <row r="817" spans="18:20" ht="20.100000000000001" customHeight="1" x14ac:dyDescent="0.3">
      <c r="R817" s="12"/>
      <c r="S817" s="12"/>
      <c r="T817" s="12"/>
    </row>
    <row r="818" spans="18:20" ht="20.100000000000001" customHeight="1" x14ac:dyDescent="0.3">
      <c r="R818" s="12"/>
      <c r="S818" s="12"/>
      <c r="T818" s="12"/>
    </row>
    <row r="819" spans="18:20" ht="20.100000000000001" customHeight="1" x14ac:dyDescent="0.3">
      <c r="R819" s="12"/>
      <c r="S819" s="12"/>
      <c r="T819" s="12"/>
    </row>
    <row r="820" spans="18:20" ht="20.100000000000001" customHeight="1" x14ac:dyDescent="0.3">
      <c r="R820" s="12"/>
      <c r="S820" s="12"/>
      <c r="T820" s="12"/>
    </row>
    <row r="821" spans="18:20" ht="20.100000000000001" customHeight="1" x14ac:dyDescent="0.3">
      <c r="R821" s="12"/>
      <c r="S821" s="12"/>
      <c r="T821" s="12"/>
    </row>
    <row r="822" spans="18:20" ht="20.100000000000001" customHeight="1" x14ac:dyDescent="0.3">
      <c r="R822" s="12"/>
      <c r="S822" s="12"/>
      <c r="T822" s="12"/>
    </row>
    <row r="823" spans="18:20" ht="20.100000000000001" customHeight="1" x14ac:dyDescent="0.3">
      <c r="R823" s="12"/>
      <c r="S823" s="12"/>
      <c r="T823" s="12"/>
    </row>
    <row r="824" spans="18:20" ht="20.100000000000001" customHeight="1" x14ac:dyDescent="0.3">
      <c r="R824" s="12"/>
      <c r="S824" s="12"/>
      <c r="T824" s="12"/>
    </row>
    <row r="825" spans="18:20" ht="20.100000000000001" customHeight="1" x14ac:dyDescent="0.3">
      <c r="R825" s="12"/>
      <c r="S825" s="12"/>
      <c r="T825" s="12"/>
    </row>
    <row r="826" spans="18:20" ht="20.100000000000001" customHeight="1" x14ac:dyDescent="0.3">
      <c r="R826" s="12"/>
      <c r="S826" s="12"/>
      <c r="T826" s="12"/>
    </row>
    <row r="827" spans="18:20" ht="20.100000000000001" customHeight="1" x14ac:dyDescent="0.3">
      <c r="R827" s="12"/>
      <c r="S827" s="12"/>
      <c r="T827" s="12"/>
    </row>
    <row r="828" spans="18:20" ht="20.100000000000001" customHeight="1" x14ac:dyDescent="0.3">
      <c r="R828" s="12"/>
      <c r="S828" s="12"/>
      <c r="T828" s="12"/>
    </row>
    <row r="829" spans="18:20" ht="20.100000000000001" customHeight="1" x14ac:dyDescent="0.3">
      <c r="R829" s="12"/>
      <c r="S829" s="12"/>
      <c r="T829" s="12"/>
    </row>
    <row r="830" spans="18:20" ht="20.100000000000001" customHeight="1" x14ac:dyDescent="0.3">
      <c r="R830" s="12"/>
      <c r="S830" s="12"/>
      <c r="T830" s="12"/>
    </row>
    <row r="831" spans="18:20" ht="20.100000000000001" customHeight="1" x14ac:dyDescent="0.3">
      <c r="R831" s="12"/>
      <c r="S831" s="12"/>
      <c r="T831" s="12"/>
    </row>
    <row r="832" spans="18:20" ht="20.100000000000001" customHeight="1" x14ac:dyDescent="0.3">
      <c r="R832" s="12"/>
      <c r="S832" s="12"/>
      <c r="T832" s="12"/>
    </row>
    <row r="833" spans="18:20" ht="20.100000000000001" customHeight="1" x14ac:dyDescent="0.3">
      <c r="R833" s="12"/>
      <c r="S833" s="12"/>
      <c r="T833" s="12"/>
    </row>
    <row r="834" spans="18:20" ht="20.100000000000001" customHeight="1" x14ac:dyDescent="0.3">
      <c r="R834" s="12"/>
      <c r="S834" s="12"/>
      <c r="T834" s="12"/>
    </row>
    <row r="835" spans="18:20" ht="20.100000000000001" customHeight="1" x14ac:dyDescent="0.3">
      <c r="R835" s="12"/>
      <c r="S835" s="12"/>
      <c r="T835" s="12"/>
    </row>
    <row r="836" spans="18:20" ht="20.100000000000001" customHeight="1" x14ac:dyDescent="0.3">
      <c r="R836" s="12"/>
      <c r="S836" s="12"/>
      <c r="T836" s="12"/>
    </row>
    <row r="837" spans="18:20" ht="20.100000000000001" customHeight="1" x14ac:dyDescent="0.3">
      <c r="R837" s="12"/>
      <c r="S837" s="12"/>
      <c r="T837" s="12"/>
    </row>
    <row r="838" spans="18:20" ht="20.100000000000001" customHeight="1" x14ac:dyDescent="0.3">
      <c r="R838" s="12"/>
      <c r="S838" s="12"/>
      <c r="T838" s="12"/>
    </row>
    <row r="839" spans="18:20" ht="20.100000000000001" customHeight="1" x14ac:dyDescent="0.3">
      <c r="R839" s="12"/>
      <c r="S839" s="12"/>
      <c r="T839" s="12"/>
    </row>
    <row r="840" spans="18:20" ht="20.100000000000001" customHeight="1" x14ac:dyDescent="0.3">
      <c r="R840" s="12"/>
      <c r="S840" s="12"/>
      <c r="T840" s="12"/>
    </row>
    <row r="841" spans="18:20" ht="20.100000000000001" customHeight="1" x14ac:dyDescent="0.3">
      <c r="R841" s="12"/>
      <c r="S841" s="12"/>
      <c r="T841" s="12"/>
    </row>
    <row r="842" spans="18:20" ht="20.100000000000001" customHeight="1" x14ac:dyDescent="0.3">
      <c r="R842" s="12"/>
      <c r="S842" s="12"/>
      <c r="T842" s="12"/>
    </row>
    <row r="843" spans="18:20" ht="20.100000000000001" customHeight="1" x14ac:dyDescent="0.3">
      <c r="R843" s="12"/>
      <c r="S843" s="12"/>
      <c r="T843" s="12"/>
    </row>
    <row r="844" spans="18:20" ht="20.100000000000001" customHeight="1" x14ac:dyDescent="0.3">
      <c r="R844" s="12"/>
      <c r="S844" s="12"/>
      <c r="T844" s="12"/>
    </row>
    <row r="845" spans="18:20" ht="20.100000000000001" customHeight="1" x14ac:dyDescent="0.3">
      <c r="R845" s="12"/>
      <c r="S845" s="12"/>
      <c r="T845" s="12"/>
    </row>
    <row r="846" spans="18:20" ht="20.100000000000001" customHeight="1" x14ac:dyDescent="0.3">
      <c r="R846" s="12"/>
      <c r="S846" s="12"/>
      <c r="T846" s="12"/>
    </row>
    <row r="847" spans="18:20" ht="20.100000000000001" customHeight="1" x14ac:dyDescent="0.3">
      <c r="R847" s="12"/>
      <c r="S847" s="12"/>
      <c r="T847" s="12"/>
    </row>
    <row r="848" spans="18:20" ht="20.100000000000001" customHeight="1" x14ac:dyDescent="0.3">
      <c r="R848" s="12"/>
      <c r="S848" s="12"/>
      <c r="T848" s="12"/>
    </row>
    <row r="849" spans="18:20" ht="20.100000000000001" customHeight="1" x14ac:dyDescent="0.3">
      <c r="R849" s="12"/>
      <c r="S849" s="12"/>
      <c r="T849" s="12"/>
    </row>
    <row r="850" spans="18:20" ht="20.100000000000001" customHeight="1" x14ac:dyDescent="0.3">
      <c r="R850" s="12"/>
      <c r="S850" s="12"/>
      <c r="T850" s="12"/>
    </row>
    <row r="851" spans="18:20" ht="20.100000000000001" customHeight="1" x14ac:dyDescent="0.3">
      <c r="R851" s="12"/>
      <c r="S851" s="12"/>
      <c r="T851" s="12"/>
    </row>
    <row r="852" spans="18:20" ht="20.100000000000001" customHeight="1" x14ac:dyDescent="0.3">
      <c r="R852" s="12"/>
      <c r="S852" s="12"/>
      <c r="T852" s="12"/>
    </row>
    <row r="853" spans="18:20" ht="20.100000000000001" customHeight="1" x14ac:dyDescent="0.3">
      <c r="R853" s="12"/>
      <c r="S853" s="12"/>
      <c r="T853" s="12"/>
    </row>
    <row r="854" spans="18:20" ht="20.100000000000001" customHeight="1" x14ac:dyDescent="0.3">
      <c r="R854" s="12"/>
      <c r="S854" s="12"/>
      <c r="T854" s="12"/>
    </row>
    <row r="855" spans="18:20" ht="20.100000000000001" customHeight="1" x14ac:dyDescent="0.3">
      <c r="R855" s="12"/>
      <c r="S855" s="12"/>
      <c r="T855" s="12"/>
    </row>
    <row r="856" spans="18:20" ht="20.100000000000001" customHeight="1" x14ac:dyDescent="0.3">
      <c r="R856" s="12"/>
      <c r="S856" s="12"/>
      <c r="T856" s="12"/>
    </row>
    <row r="857" spans="18:20" ht="20.100000000000001" customHeight="1" x14ac:dyDescent="0.3">
      <c r="R857" s="12"/>
      <c r="S857" s="12"/>
      <c r="T857" s="12"/>
    </row>
    <row r="858" spans="18:20" ht="20.100000000000001" customHeight="1" x14ac:dyDescent="0.3">
      <c r="R858" s="12"/>
      <c r="S858" s="12"/>
      <c r="T858" s="12"/>
    </row>
    <row r="859" spans="18:20" ht="20.100000000000001" customHeight="1" x14ac:dyDescent="0.3">
      <c r="R859" s="12"/>
      <c r="S859" s="12"/>
      <c r="T859" s="12"/>
    </row>
    <row r="860" spans="18:20" ht="20.100000000000001" customHeight="1" x14ac:dyDescent="0.3">
      <c r="R860" s="12"/>
      <c r="S860" s="12"/>
      <c r="T860" s="12"/>
    </row>
    <row r="861" spans="18:20" ht="20.100000000000001" customHeight="1" x14ac:dyDescent="0.3">
      <c r="R861" s="12"/>
      <c r="S861" s="12"/>
      <c r="T861" s="12"/>
    </row>
    <row r="862" spans="18:20" ht="20.100000000000001" customHeight="1" x14ac:dyDescent="0.3">
      <c r="R862" s="12"/>
      <c r="S862" s="12"/>
      <c r="T862" s="12"/>
    </row>
    <row r="863" spans="18:20" ht="20.100000000000001" customHeight="1" x14ac:dyDescent="0.3">
      <c r="R863" s="12"/>
      <c r="S863" s="12"/>
      <c r="T863" s="12"/>
    </row>
    <row r="864" spans="18:20" ht="20.100000000000001" customHeight="1" x14ac:dyDescent="0.3">
      <c r="R864" s="12"/>
      <c r="S864" s="12"/>
      <c r="T864" s="12"/>
    </row>
    <row r="865" spans="18:20" ht="20.100000000000001" customHeight="1" x14ac:dyDescent="0.3">
      <c r="R865" s="12"/>
      <c r="S865" s="12"/>
      <c r="T865" s="12"/>
    </row>
    <row r="866" spans="18:20" ht="20.100000000000001" customHeight="1" x14ac:dyDescent="0.3">
      <c r="R866" s="12"/>
      <c r="S866" s="12"/>
      <c r="T866" s="12"/>
    </row>
    <row r="867" spans="18:20" ht="20.100000000000001" customHeight="1" x14ac:dyDescent="0.3">
      <c r="R867" s="12"/>
      <c r="S867" s="12"/>
      <c r="T867" s="12"/>
    </row>
    <row r="868" spans="18:20" ht="20.100000000000001" customHeight="1" x14ac:dyDescent="0.3">
      <c r="R868" s="12"/>
      <c r="S868" s="12"/>
      <c r="T868" s="12"/>
    </row>
    <row r="869" spans="18:20" ht="20.100000000000001" customHeight="1" x14ac:dyDescent="0.3">
      <c r="R869" s="12"/>
      <c r="S869" s="12"/>
      <c r="T869" s="12"/>
    </row>
    <row r="870" spans="18:20" ht="20.100000000000001" customHeight="1" x14ac:dyDescent="0.3">
      <c r="R870" s="12"/>
      <c r="S870" s="12"/>
      <c r="T870" s="12"/>
    </row>
    <row r="871" spans="18:20" ht="20.100000000000001" customHeight="1" x14ac:dyDescent="0.3">
      <c r="R871" s="12"/>
      <c r="S871" s="12"/>
      <c r="T871" s="12"/>
    </row>
    <row r="872" spans="18:20" ht="20.100000000000001" customHeight="1" x14ac:dyDescent="0.3">
      <c r="R872" s="12"/>
      <c r="S872" s="12"/>
      <c r="T872" s="12"/>
    </row>
    <row r="873" spans="18:20" ht="20.100000000000001" customHeight="1" x14ac:dyDescent="0.3">
      <c r="R873" s="12"/>
      <c r="S873" s="12"/>
      <c r="T873" s="12"/>
    </row>
    <row r="874" spans="18:20" ht="20.100000000000001" customHeight="1" x14ac:dyDescent="0.3">
      <c r="R874" s="12"/>
      <c r="S874" s="12"/>
      <c r="T874" s="12"/>
    </row>
    <row r="875" spans="18:20" ht="20.100000000000001" customHeight="1" x14ac:dyDescent="0.3">
      <c r="R875" s="12"/>
      <c r="S875" s="12"/>
      <c r="T875" s="12"/>
    </row>
    <row r="876" spans="18:20" ht="20.100000000000001" customHeight="1" x14ac:dyDescent="0.3">
      <c r="R876" s="12"/>
      <c r="S876" s="12"/>
      <c r="T876" s="12"/>
    </row>
    <row r="877" spans="18:20" ht="20.100000000000001" customHeight="1" x14ac:dyDescent="0.3">
      <c r="R877" s="12"/>
      <c r="S877" s="12"/>
      <c r="T877" s="12"/>
    </row>
    <row r="878" spans="18:20" ht="20.100000000000001" customHeight="1" x14ac:dyDescent="0.3">
      <c r="R878" s="12"/>
      <c r="S878" s="12"/>
      <c r="T878" s="12"/>
    </row>
    <row r="879" spans="18:20" ht="20.100000000000001" customHeight="1" x14ac:dyDescent="0.3">
      <c r="R879" s="12"/>
      <c r="S879" s="12"/>
      <c r="T879" s="12"/>
    </row>
    <row r="880" spans="18:20" ht="20.100000000000001" customHeight="1" x14ac:dyDescent="0.3">
      <c r="R880" s="12"/>
      <c r="S880" s="12"/>
      <c r="T880" s="12"/>
    </row>
    <row r="881" spans="18:20" ht="20.100000000000001" customHeight="1" x14ac:dyDescent="0.3">
      <c r="R881" s="12"/>
      <c r="S881" s="12"/>
      <c r="T881" s="12"/>
    </row>
    <row r="882" spans="18:20" ht="20.100000000000001" customHeight="1" x14ac:dyDescent="0.3">
      <c r="R882" s="12"/>
      <c r="S882" s="12"/>
      <c r="T882" s="12"/>
    </row>
    <row r="883" spans="18:20" ht="20.100000000000001" customHeight="1" x14ac:dyDescent="0.3">
      <c r="R883" s="12"/>
      <c r="S883" s="12"/>
      <c r="T883" s="12"/>
    </row>
    <row r="884" spans="18:20" ht="20.100000000000001" customHeight="1" x14ac:dyDescent="0.3">
      <c r="R884" s="12"/>
      <c r="S884" s="12"/>
      <c r="T884" s="12"/>
    </row>
    <row r="885" spans="18:20" ht="20.100000000000001" customHeight="1" x14ac:dyDescent="0.3">
      <c r="R885" s="12"/>
      <c r="S885" s="12"/>
      <c r="T885" s="12"/>
    </row>
    <row r="886" spans="18:20" ht="20.100000000000001" customHeight="1" x14ac:dyDescent="0.3">
      <c r="R886" s="12"/>
      <c r="S886" s="12"/>
      <c r="T886" s="12"/>
    </row>
    <row r="887" spans="18:20" ht="20.100000000000001" customHeight="1" x14ac:dyDescent="0.3">
      <c r="R887" s="12"/>
      <c r="S887" s="12"/>
      <c r="T887" s="12"/>
    </row>
    <row r="888" spans="18:20" ht="20.100000000000001" customHeight="1" x14ac:dyDescent="0.3">
      <c r="R888" s="12"/>
      <c r="S888" s="12"/>
      <c r="T888" s="12"/>
    </row>
    <row r="889" spans="18:20" ht="20.100000000000001" customHeight="1" x14ac:dyDescent="0.3">
      <c r="R889" s="12"/>
      <c r="S889" s="12"/>
      <c r="T889" s="12"/>
    </row>
    <row r="890" spans="18:20" ht="20.100000000000001" customHeight="1" x14ac:dyDescent="0.3">
      <c r="R890" s="12"/>
      <c r="S890" s="12"/>
      <c r="T890" s="12"/>
    </row>
    <row r="891" spans="18:20" ht="20.100000000000001" customHeight="1" x14ac:dyDescent="0.3">
      <c r="R891" s="12"/>
      <c r="S891" s="12"/>
      <c r="T891" s="12"/>
    </row>
    <row r="892" spans="18:20" ht="20.100000000000001" customHeight="1" x14ac:dyDescent="0.3">
      <c r="R892" s="12"/>
      <c r="S892" s="12"/>
      <c r="T892" s="12"/>
    </row>
    <row r="893" spans="18:20" ht="20.100000000000001" customHeight="1" x14ac:dyDescent="0.3">
      <c r="R893" s="12"/>
      <c r="S893" s="12"/>
      <c r="T893" s="12"/>
    </row>
    <row r="894" spans="18:20" ht="20.100000000000001" customHeight="1" x14ac:dyDescent="0.3">
      <c r="R894" s="12"/>
      <c r="S894" s="12"/>
      <c r="T894" s="12"/>
    </row>
    <row r="895" spans="18:20" ht="20.100000000000001" customHeight="1" x14ac:dyDescent="0.3">
      <c r="R895" s="12"/>
      <c r="S895" s="12"/>
      <c r="T895" s="12"/>
    </row>
    <row r="896" spans="18:20" ht="20.100000000000001" customHeight="1" x14ac:dyDescent="0.3">
      <c r="R896" s="12"/>
      <c r="S896" s="12"/>
      <c r="T896" s="12"/>
    </row>
    <row r="897" spans="18:20" ht="20.100000000000001" customHeight="1" x14ac:dyDescent="0.3">
      <c r="R897" s="12"/>
      <c r="S897" s="12"/>
      <c r="T897" s="12"/>
    </row>
    <row r="898" spans="18:20" ht="20.100000000000001" customHeight="1" x14ac:dyDescent="0.3">
      <c r="R898" s="12"/>
      <c r="S898" s="12"/>
      <c r="T898" s="12"/>
    </row>
    <row r="899" spans="18:20" ht="20.100000000000001" customHeight="1" x14ac:dyDescent="0.3">
      <c r="R899" s="12"/>
      <c r="S899" s="12"/>
      <c r="T899" s="12"/>
    </row>
    <row r="900" spans="18:20" ht="20.100000000000001" customHeight="1" x14ac:dyDescent="0.3">
      <c r="R900" s="12"/>
      <c r="S900" s="12"/>
      <c r="T900" s="12"/>
    </row>
    <row r="901" spans="18:20" ht="20.100000000000001" customHeight="1" x14ac:dyDescent="0.3">
      <c r="R901" s="12"/>
      <c r="S901" s="12"/>
      <c r="T901" s="12"/>
    </row>
    <row r="902" spans="18:20" ht="20.100000000000001" customHeight="1" x14ac:dyDescent="0.3">
      <c r="R902" s="12"/>
      <c r="S902" s="12"/>
      <c r="T902" s="12"/>
    </row>
    <row r="903" spans="18:20" ht="20.100000000000001" customHeight="1" x14ac:dyDescent="0.3">
      <c r="R903" s="12"/>
      <c r="S903" s="12"/>
      <c r="T903" s="12"/>
    </row>
    <row r="904" spans="18:20" ht="20.100000000000001" customHeight="1" x14ac:dyDescent="0.3">
      <c r="R904" s="12"/>
      <c r="S904" s="12"/>
      <c r="T904" s="12"/>
    </row>
    <row r="905" spans="18:20" ht="20.100000000000001" customHeight="1" x14ac:dyDescent="0.3">
      <c r="R905" s="12"/>
      <c r="S905" s="12"/>
      <c r="T905" s="12"/>
    </row>
    <row r="906" spans="18:20" ht="20.100000000000001" customHeight="1" x14ac:dyDescent="0.3">
      <c r="R906" s="12"/>
      <c r="S906" s="12"/>
      <c r="T906" s="12"/>
    </row>
    <row r="907" spans="18:20" ht="20.100000000000001" customHeight="1" x14ac:dyDescent="0.3">
      <c r="R907" s="12"/>
      <c r="S907" s="12"/>
      <c r="T907" s="12"/>
    </row>
    <row r="908" spans="18:20" ht="20.100000000000001" customHeight="1" x14ac:dyDescent="0.3">
      <c r="R908" s="12"/>
      <c r="S908" s="12"/>
      <c r="T908" s="12"/>
    </row>
    <row r="909" spans="18:20" ht="20.100000000000001" customHeight="1" x14ac:dyDescent="0.3">
      <c r="R909" s="12"/>
      <c r="S909" s="12"/>
      <c r="T909" s="12"/>
    </row>
    <row r="910" spans="18:20" ht="20.100000000000001" customHeight="1" x14ac:dyDescent="0.3">
      <c r="R910" s="12"/>
      <c r="S910" s="12"/>
      <c r="T910" s="12"/>
    </row>
    <row r="911" spans="18:20" ht="20.100000000000001" customHeight="1" x14ac:dyDescent="0.3">
      <c r="R911" s="12"/>
      <c r="S911" s="12"/>
      <c r="T911" s="12"/>
    </row>
    <row r="912" spans="18:20" ht="20.100000000000001" customHeight="1" x14ac:dyDescent="0.3">
      <c r="R912" s="12"/>
      <c r="S912" s="12"/>
      <c r="T912" s="12"/>
    </row>
    <row r="913" spans="18:20" ht="20.100000000000001" customHeight="1" x14ac:dyDescent="0.3">
      <c r="R913" s="12"/>
      <c r="S913" s="12"/>
      <c r="T913" s="12"/>
    </row>
    <row r="914" spans="18:20" ht="20.100000000000001" customHeight="1" x14ac:dyDescent="0.3">
      <c r="R914" s="12"/>
      <c r="S914" s="12"/>
      <c r="T914" s="12"/>
    </row>
    <row r="915" spans="18:20" ht="20.100000000000001" customHeight="1" x14ac:dyDescent="0.3">
      <c r="R915" s="12"/>
      <c r="S915" s="12"/>
      <c r="T915" s="12"/>
    </row>
    <row r="916" spans="18:20" ht="20.100000000000001" customHeight="1" x14ac:dyDescent="0.3">
      <c r="R916" s="12"/>
      <c r="S916" s="12"/>
      <c r="T916" s="12"/>
    </row>
    <row r="917" spans="18:20" ht="20.100000000000001" customHeight="1" x14ac:dyDescent="0.3">
      <c r="R917" s="12"/>
      <c r="S917" s="12"/>
      <c r="T917" s="12"/>
    </row>
    <row r="918" spans="18:20" ht="20.100000000000001" customHeight="1" x14ac:dyDescent="0.3">
      <c r="R918" s="12"/>
      <c r="S918" s="12"/>
      <c r="T918" s="12"/>
    </row>
    <row r="919" spans="18:20" ht="20.100000000000001" customHeight="1" x14ac:dyDescent="0.3">
      <c r="R919" s="12"/>
      <c r="S919" s="12"/>
      <c r="T919" s="12"/>
    </row>
    <row r="920" spans="18:20" ht="20.100000000000001" customHeight="1" x14ac:dyDescent="0.3">
      <c r="R920" s="12"/>
      <c r="S920" s="12"/>
      <c r="T920" s="12"/>
    </row>
    <row r="921" spans="18:20" ht="20.100000000000001" customHeight="1" x14ac:dyDescent="0.3">
      <c r="R921" s="12"/>
      <c r="S921" s="12"/>
      <c r="T921" s="12"/>
    </row>
    <row r="922" spans="18:20" ht="20.100000000000001" customHeight="1" x14ac:dyDescent="0.3">
      <c r="R922" s="12"/>
      <c r="S922" s="12"/>
      <c r="T922" s="12"/>
    </row>
    <row r="923" spans="18:20" ht="20.100000000000001" customHeight="1" x14ac:dyDescent="0.3">
      <c r="R923" s="12"/>
      <c r="S923" s="12"/>
      <c r="T923" s="12"/>
    </row>
    <row r="924" spans="18:20" ht="20.100000000000001" customHeight="1" x14ac:dyDescent="0.3">
      <c r="R924" s="12"/>
      <c r="S924" s="12"/>
      <c r="T924" s="12"/>
    </row>
    <row r="925" spans="18:20" ht="20.100000000000001" customHeight="1" x14ac:dyDescent="0.3">
      <c r="R925" s="12"/>
      <c r="S925" s="12"/>
      <c r="T925" s="12"/>
    </row>
    <row r="926" spans="18:20" ht="20.100000000000001" customHeight="1" x14ac:dyDescent="0.3">
      <c r="R926" s="12"/>
      <c r="S926" s="12"/>
      <c r="T926" s="12"/>
    </row>
    <row r="927" spans="18:20" ht="20.100000000000001" customHeight="1" x14ac:dyDescent="0.3">
      <c r="R927" s="12"/>
      <c r="S927" s="12"/>
      <c r="T927" s="12"/>
    </row>
    <row r="928" spans="18:20" ht="20.100000000000001" customHeight="1" x14ac:dyDescent="0.3">
      <c r="R928" s="12"/>
      <c r="S928" s="12"/>
      <c r="T928" s="12"/>
    </row>
    <row r="929" spans="18:20" ht="20.100000000000001" customHeight="1" x14ac:dyDescent="0.3">
      <c r="R929" s="12"/>
      <c r="S929" s="12"/>
      <c r="T929" s="12"/>
    </row>
    <row r="930" spans="18:20" ht="20.100000000000001" customHeight="1" x14ac:dyDescent="0.3">
      <c r="R930" s="12"/>
      <c r="S930" s="12"/>
      <c r="T930" s="12"/>
    </row>
    <row r="931" spans="18:20" ht="20.100000000000001" customHeight="1" x14ac:dyDescent="0.3">
      <c r="R931" s="12"/>
      <c r="S931" s="12"/>
      <c r="T931" s="12"/>
    </row>
    <row r="932" spans="18:20" ht="20.100000000000001" customHeight="1" x14ac:dyDescent="0.3">
      <c r="R932" s="12"/>
      <c r="S932" s="12"/>
      <c r="T932" s="12"/>
    </row>
    <row r="933" spans="18:20" ht="20.100000000000001" customHeight="1" x14ac:dyDescent="0.3">
      <c r="R933" s="12"/>
      <c r="S933" s="12"/>
      <c r="T933" s="12"/>
    </row>
    <row r="934" spans="18:20" ht="20.100000000000001" customHeight="1" x14ac:dyDescent="0.3">
      <c r="R934" s="12"/>
      <c r="S934" s="12"/>
      <c r="T934" s="12"/>
    </row>
    <row r="935" spans="18:20" ht="20.100000000000001" customHeight="1" x14ac:dyDescent="0.3">
      <c r="R935" s="12"/>
      <c r="S935" s="12"/>
      <c r="T935" s="12"/>
    </row>
    <row r="936" spans="18:20" ht="20.100000000000001" customHeight="1" x14ac:dyDescent="0.3">
      <c r="R936" s="12"/>
      <c r="S936" s="12"/>
      <c r="T936" s="12"/>
    </row>
    <row r="937" spans="18:20" ht="20.100000000000001" customHeight="1" x14ac:dyDescent="0.3">
      <c r="R937" s="12"/>
      <c r="S937" s="12"/>
      <c r="T937" s="12"/>
    </row>
    <row r="938" spans="18:20" ht="20.100000000000001" customHeight="1" x14ac:dyDescent="0.3">
      <c r="R938" s="12"/>
      <c r="S938" s="12"/>
      <c r="T938" s="12"/>
    </row>
    <row r="939" spans="18:20" ht="20.100000000000001" customHeight="1" x14ac:dyDescent="0.3">
      <c r="R939" s="12"/>
      <c r="S939" s="12"/>
      <c r="T939" s="12"/>
    </row>
    <row r="940" spans="18:20" ht="20.100000000000001" customHeight="1" x14ac:dyDescent="0.3">
      <c r="R940" s="12"/>
      <c r="S940" s="12"/>
      <c r="T940" s="12"/>
    </row>
    <row r="941" spans="18:20" ht="20.100000000000001" customHeight="1" x14ac:dyDescent="0.3">
      <c r="R941" s="12"/>
      <c r="S941" s="12"/>
      <c r="T941" s="12"/>
    </row>
    <row r="942" spans="18:20" ht="20.100000000000001" customHeight="1" x14ac:dyDescent="0.3">
      <c r="R942" s="12"/>
      <c r="S942" s="12"/>
      <c r="T942" s="12"/>
    </row>
    <row r="943" spans="18:20" ht="20.100000000000001" customHeight="1" x14ac:dyDescent="0.3">
      <c r="R943" s="12"/>
      <c r="S943" s="12"/>
      <c r="T943" s="12"/>
    </row>
    <row r="944" spans="18:20" ht="20.100000000000001" customHeight="1" x14ac:dyDescent="0.3">
      <c r="R944" s="12"/>
      <c r="S944" s="12"/>
      <c r="T944" s="12"/>
    </row>
    <row r="945" spans="18:20" ht="20.100000000000001" customHeight="1" x14ac:dyDescent="0.3">
      <c r="R945" s="12"/>
      <c r="S945" s="12"/>
      <c r="T945" s="12"/>
    </row>
    <row r="946" spans="18:20" ht="20.100000000000001" customHeight="1" x14ac:dyDescent="0.3">
      <c r="R946" s="12"/>
      <c r="S946" s="12"/>
      <c r="T946" s="12"/>
    </row>
    <row r="947" spans="18:20" ht="20.100000000000001" customHeight="1" x14ac:dyDescent="0.3">
      <c r="R947" s="12"/>
      <c r="S947" s="12"/>
      <c r="T947" s="12"/>
    </row>
    <row r="948" spans="18:20" ht="20.100000000000001" customHeight="1" x14ac:dyDescent="0.3">
      <c r="R948" s="12"/>
      <c r="S948" s="12"/>
      <c r="T948" s="12"/>
    </row>
    <row r="949" spans="18:20" ht="20.100000000000001" customHeight="1" x14ac:dyDescent="0.3">
      <c r="R949" s="12"/>
      <c r="S949" s="12"/>
      <c r="T949" s="12"/>
    </row>
    <row r="950" spans="18:20" ht="20.100000000000001" customHeight="1" x14ac:dyDescent="0.3">
      <c r="R950" s="12"/>
      <c r="S950" s="12"/>
      <c r="T950" s="12"/>
    </row>
    <row r="951" spans="18:20" ht="20.100000000000001" customHeight="1" x14ac:dyDescent="0.3">
      <c r="R951" s="12"/>
      <c r="S951" s="12"/>
      <c r="T951" s="12"/>
    </row>
    <row r="952" spans="18:20" ht="20.100000000000001" customHeight="1" x14ac:dyDescent="0.3">
      <c r="R952" s="12"/>
      <c r="S952" s="12"/>
      <c r="T952" s="12"/>
    </row>
    <row r="953" spans="18:20" ht="20.100000000000001" customHeight="1" x14ac:dyDescent="0.3">
      <c r="R953" s="12"/>
      <c r="S953" s="12"/>
      <c r="T953" s="12"/>
    </row>
    <row r="954" spans="18:20" ht="20.100000000000001" customHeight="1" x14ac:dyDescent="0.3">
      <c r="R954" s="12"/>
      <c r="S954" s="12"/>
      <c r="T954" s="12"/>
    </row>
    <row r="955" spans="18:20" ht="20.100000000000001" customHeight="1" x14ac:dyDescent="0.3">
      <c r="R955" s="12"/>
      <c r="S955" s="12"/>
      <c r="T955" s="12"/>
    </row>
    <row r="956" spans="18:20" ht="20.100000000000001" customHeight="1" x14ac:dyDescent="0.3">
      <c r="R956" s="12"/>
      <c r="S956" s="12"/>
      <c r="T956" s="12"/>
    </row>
    <row r="957" spans="18:20" ht="20.100000000000001" customHeight="1" x14ac:dyDescent="0.3">
      <c r="R957" s="12"/>
      <c r="S957" s="12"/>
      <c r="T957" s="12"/>
    </row>
    <row r="958" spans="18:20" ht="20.100000000000001" customHeight="1" x14ac:dyDescent="0.3">
      <c r="R958" s="12"/>
      <c r="S958" s="12"/>
      <c r="T958" s="12"/>
    </row>
    <row r="959" spans="18:20" ht="20.100000000000001" customHeight="1" x14ac:dyDescent="0.3">
      <c r="R959" s="12"/>
      <c r="S959" s="12"/>
      <c r="T959" s="12"/>
    </row>
    <row r="960" spans="18:20" ht="20.100000000000001" customHeight="1" x14ac:dyDescent="0.3">
      <c r="R960" s="12"/>
      <c r="S960" s="12"/>
      <c r="T960" s="12"/>
    </row>
    <row r="961" spans="18:20" ht="20.100000000000001" customHeight="1" x14ac:dyDescent="0.3">
      <c r="R961" s="12"/>
      <c r="S961" s="12"/>
      <c r="T961" s="12"/>
    </row>
    <row r="962" spans="18:20" ht="20.100000000000001" customHeight="1" x14ac:dyDescent="0.3">
      <c r="R962" s="12"/>
      <c r="S962" s="12"/>
      <c r="T962" s="12"/>
    </row>
    <row r="963" spans="18:20" ht="20.100000000000001" customHeight="1" x14ac:dyDescent="0.3">
      <c r="R963" s="12"/>
      <c r="S963" s="12"/>
      <c r="T963" s="12"/>
    </row>
    <row r="964" spans="18:20" ht="20.100000000000001" customHeight="1" x14ac:dyDescent="0.3">
      <c r="R964" s="12"/>
      <c r="S964" s="12"/>
      <c r="T964" s="12"/>
    </row>
    <row r="965" spans="18:20" ht="20.100000000000001" customHeight="1" x14ac:dyDescent="0.3">
      <c r="R965" s="12"/>
      <c r="S965" s="12"/>
      <c r="T965" s="12"/>
    </row>
    <row r="966" spans="18:20" ht="20.100000000000001" customHeight="1" x14ac:dyDescent="0.3">
      <c r="R966" s="12"/>
      <c r="S966" s="12"/>
      <c r="T966" s="12"/>
    </row>
    <row r="967" spans="18:20" ht="20.100000000000001" customHeight="1" x14ac:dyDescent="0.3">
      <c r="R967" s="12"/>
      <c r="S967" s="12"/>
      <c r="T967" s="12"/>
    </row>
    <row r="968" spans="18:20" ht="20.100000000000001" customHeight="1" x14ac:dyDescent="0.3">
      <c r="R968" s="12"/>
      <c r="S968" s="12"/>
      <c r="T968" s="12"/>
    </row>
    <row r="969" spans="18:20" ht="20.100000000000001" customHeight="1" x14ac:dyDescent="0.3">
      <c r="R969" s="12"/>
      <c r="S969" s="12"/>
      <c r="T969" s="12"/>
    </row>
    <row r="970" spans="18:20" ht="20.100000000000001" customHeight="1" x14ac:dyDescent="0.3">
      <c r="R970" s="12"/>
      <c r="S970" s="12"/>
      <c r="T970" s="12"/>
    </row>
    <row r="971" spans="18:20" ht="20.100000000000001" customHeight="1" x14ac:dyDescent="0.3">
      <c r="R971" s="12"/>
      <c r="S971" s="12"/>
      <c r="T971" s="12"/>
    </row>
    <row r="972" spans="18:20" ht="20.100000000000001" customHeight="1" x14ac:dyDescent="0.3">
      <c r="R972" s="12"/>
      <c r="S972" s="12"/>
      <c r="T972" s="12"/>
    </row>
    <row r="973" spans="18:20" ht="20.100000000000001" customHeight="1" x14ac:dyDescent="0.3">
      <c r="R973" s="12"/>
      <c r="S973" s="12"/>
      <c r="T973" s="12"/>
    </row>
    <row r="974" spans="18:20" ht="20.100000000000001" customHeight="1" x14ac:dyDescent="0.3">
      <c r="R974" s="12"/>
      <c r="S974" s="12"/>
      <c r="T974" s="12"/>
    </row>
    <row r="975" spans="18:20" ht="20.100000000000001" customHeight="1" x14ac:dyDescent="0.3">
      <c r="R975" s="12"/>
      <c r="S975" s="12"/>
      <c r="T975" s="12"/>
    </row>
    <row r="976" spans="18:20" ht="20.100000000000001" customHeight="1" x14ac:dyDescent="0.3">
      <c r="R976" s="12"/>
      <c r="S976" s="12"/>
      <c r="T976" s="12"/>
    </row>
    <row r="977" spans="18:20" ht="20.100000000000001" customHeight="1" x14ac:dyDescent="0.3">
      <c r="R977" s="12"/>
      <c r="S977" s="12"/>
      <c r="T977" s="12"/>
    </row>
    <row r="978" spans="18:20" ht="20.100000000000001" customHeight="1" x14ac:dyDescent="0.3">
      <c r="R978" s="12"/>
      <c r="S978" s="12"/>
      <c r="T978" s="12"/>
    </row>
    <row r="979" spans="18:20" ht="20.100000000000001" customHeight="1" x14ac:dyDescent="0.3">
      <c r="R979" s="12"/>
      <c r="S979" s="12"/>
      <c r="T979" s="12"/>
    </row>
    <row r="980" spans="18:20" ht="20.100000000000001" customHeight="1" x14ac:dyDescent="0.3">
      <c r="R980" s="12"/>
      <c r="S980" s="12"/>
      <c r="T980" s="12"/>
    </row>
    <row r="981" spans="18:20" ht="20.100000000000001" customHeight="1" x14ac:dyDescent="0.3">
      <c r="R981" s="12"/>
      <c r="S981" s="12"/>
      <c r="T981" s="12"/>
    </row>
    <row r="982" spans="18:20" ht="20.100000000000001" customHeight="1" x14ac:dyDescent="0.3">
      <c r="R982" s="12"/>
      <c r="S982" s="12"/>
      <c r="T982" s="12"/>
    </row>
    <row r="983" spans="18:20" ht="20.100000000000001" customHeight="1" x14ac:dyDescent="0.3">
      <c r="R983" s="12"/>
      <c r="S983" s="12"/>
      <c r="T983" s="12"/>
    </row>
    <row r="984" spans="18:20" ht="20.100000000000001" customHeight="1" x14ac:dyDescent="0.3">
      <c r="R984" s="12"/>
      <c r="S984" s="12"/>
      <c r="T984" s="12"/>
    </row>
    <row r="985" spans="18:20" ht="20.100000000000001" customHeight="1" x14ac:dyDescent="0.3">
      <c r="R985" s="12"/>
      <c r="S985" s="12"/>
      <c r="T985" s="12"/>
    </row>
    <row r="986" spans="18:20" ht="20.100000000000001" customHeight="1" x14ac:dyDescent="0.3">
      <c r="R986" s="12"/>
      <c r="S986" s="12"/>
      <c r="T986" s="12"/>
    </row>
    <row r="987" spans="18:20" ht="20.100000000000001" customHeight="1" x14ac:dyDescent="0.3">
      <c r="R987" s="12"/>
      <c r="S987" s="12"/>
      <c r="T987" s="12"/>
    </row>
    <row r="988" spans="18:20" ht="20.100000000000001" customHeight="1" x14ac:dyDescent="0.3">
      <c r="R988" s="12"/>
      <c r="S988" s="12"/>
      <c r="T988" s="12"/>
    </row>
    <row r="989" spans="18:20" ht="20.100000000000001" customHeight="1" x14ac:dyDescent="0.3">
      <c r="R989" s="12"/>
      <c r="S989" s="12"/>
      <c r="T989" s="12"/>
    </row>
    <row r="990" spans="18:20" ht="20.100000000000001" customHeight="1" x14ac:dyDescent="0.3">
      <c r="R990" s="12"/>
      <c r="S990" s="12"/>
      <c r="T990" s="12"/>
    </row>
    <row r="991" spans="18:20" ht="20.100000000000001" customHeight="1" x14ac:dyDescent="0.3">
      <c r="R991" s="12"/>
      <c r="S991" s="12"/>
      <c r="T991" s="12"/>
    </row>
    <row r="992" spans="18:20" ht="20.100000000000001" customHeight="1" x14ac:dyDescent="0.3">
      <c r="R992" s="12"/>
      <c r="S992" s="12"/>
      <c r="T992" s="12"/>
    </row>
    <row r="993" spans="18:20" ht="20.100000000000001" customHeight="1" x14ac:dyDescent="0.3">
      <c r="R993" s="12"/>
      <c r="S993" s="12"/>
      <c r="T993" s="12"/>
    </row>
    <row r="994" spans="18:20" ht="20.100000000000001" customHeight="1" x14ac:dyDescent="0.3">
      <c r="R994" s="12"/>
      <c r="S994" s="12"/>
      <c r="T994" s="12"/>
    </row>
    <row r="995" spans="18:20" ht="20.100000000000001" customHeight="1" x14ac:dyDescent="0.3">
      <c r="R995" s="12"/>
      <c r="S995" s="12"/>
      <c r="T995" s="12"/>
    </row>
    <row r="996" spans="18:20" ht="20.100000000000001" customHeight="1" x14ac:dyDescent="0.3">
      <c r="R996" s="12"/>
      <c r="S996" s="12"/>
      <c r="T996" s="12"/>
    </row>
    <row r="997" spans="18:20" ht="20.100000000000001" customHeight="1" x14ac:dyDescent="0.3">
      <c r="R997" s="12"/>
      <c r="S997" s="12"/>
      <c r="T997" s="12"/>
    </row>
    <row r="998" spans="18:20" ht="20.100000000000001" customHeight="1" x14ac:dyDescent="0.3">
      <c r="R998" s="12"/>
      <c r="S998" s="12"/>
      <c r="T998" s="12"/>
    </row>
    <row r="999" spans="18:20" ht="20.100000000000001" customHeight="1" x14ac:dyDescent="0.3">
      <c r="R999" s="12"/>
      <c r="S999" s="12"/>
      <c r="T999" s="12"/>
    </row>
    <row r="1000" spans="18:20" ht="20.100000000000001" customHeight="1" x14ac:dyDescent="0.3">
      <c r="R1000" s="12"/>
      <c r="S1000" s="12"/>
      <c r="T1000" s="12"/>
    </row>
    <row r="1001" spans="18:20" ht="20.100000000000001" customHeight="1" x14ac:dyDescent="0.3">
      <c r="R1001" s="12"/>
      <c r="S1001" s="12"/>
      <c r="T1001" s="12"/>
    </row>
    <row r="1002" spans="18:20" ht="20.100000000000001" customHeight="1" x14ac:dyDescent="0.3">
      <c r="R1002" s="12"/>
      <c r="S1002" s="12"/>
      <c r="T1002" s="12"/>
    </row>
    <row r="1003" spans="18:20" ht="20.100000000000001" customHeight="1" x14ac:dyDescent="0.3">
      <c r="R1003" s="12"/>
      <c r="S1003" s="12"/>
      <c r="T1003" s="12"/>
    </row>
    <row r="1004" spans="18:20" ht="20.100000000000001" customHeight="1" x14ac:dyDescent="0.3">
      <c r="R1004" s="12"/>
      <c r="S1004" s="12"/>
      <c r="T1004" s="12"/>
    </row>
    <row r="1005" spans="18:20" ht="20.100000000000001" customHeight="1" x14ac:dyDescent="0.3">
      <c r="R1005" s="12"/>
      <c r="S1005" s="12"/>
      <c r="T1005" s="12"/>
    </row>
    <row r="1006" spans="18:20" ht="20.100000000000001" customHeight="1" x14ac:dyDescent="0.3">
      <c r="R1006" s="12"/>
      <c r="S1006" s="12"/>
      <c r="T1006" s="12"/>
    </row>
    <row r="1007" spans="18:20" ht="20.100000000000001" customHeight="1" x14ac:dyDescent="0.3">
      <c r="R1007" s="12"/>
      <c r="S1007" s="12"/>
      <c r="T1007" s="12"/>
    </row>
    <row r="1008" spans="18:20" ht="20.100000000000001" customHeight="1" x14ac:dyDescent="0.3">
      <c r="R1008" s="12"/>
      <c r="S1008" s="12"/>
      <c r="T1008" s="12"/>
    </row>
    <row r="1009" spans="18:20" ht="20.100000000000001" customHeight="1" x14ac:dyDescent="0.3">
      <c r="R1009" s="12"/>
      <c r="S1009" s="12"/>
      <c r="T1009" s="12"/>
    </row>
    <row r="1010" spans="18:20" ht="20.100000000000001" customHeight="1" x14ac:dyDescent="0.3">
      <c r="R1010" s="12"/>
      <c r="S1010" s="12"/>
      <c r="T1010" s="12"/>
    </row>
    <row r="1011" spans="18:20" ht="20.100000000000001" customHeight="1" x14ac:dyDescent="0.3">
      <c r="R1011" s="12"/>
      <c r="S1011" s="12"/>
      <c r="T1011" s="12"/>
    </row>
    <row r="1012" spans="18:20" ht="20.100000000000001" customHeight="1" x14ac:dyDescent="0.3">
      <c r="R1012" s="12"/>
      <c r="S1012" s="12"/>
      <c r="T1012" s="12"/>
    </row>
    <row r="1013" spans="18:20" ht="20.100000000000001" customHeight="1" x14ac:dyDescent="0.3">
      <c r="R1013" s="12"/>
      <c r="S1013" s="12"/>
      <c r="T1013" s="12"/>
    </row>
    <row r="1014" spans="18:20" ht="20.100000000000001" customHeight="1" x14ac:dyDescent="0.3">
      <c r="R1014" s="12"/>
      <c r="S1014" s="12"/>
      <c r="T1014" s="12"/>
    </row>
    <row r="1015" spans="18:20" ht="20.100000000000001" customHeight="1" x14ac:dyDescent="0.3">
      <c r="R1015" s="12"/>
      <c r="S1015" s="12"/>
      <c r="T1015" s="12"/>
    </row>
    <row r="1016" spans="18:20" ht="20.100000000000001" customHeight="1" x14ac:dyDescent="0.3">
      <c r="R1016" s="12"/>
      <c r="S1016" s="12"/>
      <c r="T1016" s="12"/>
    </row>
    <row r="1017" spans="18:20" ht="20.100000000000001" customHeight="1" x14ac:dyDescent="0.3">
      <c r="R1017" s="12"/>
      <c r="S1017" s="12"/>
      <c r="T1017" s="12"/>
    </row>
    <row r="1018" spans="18:20" ht="20.100000000000001" customHeight="1" x14ac:dyDescent="0.3">
      <c r="R1018" s="12"/>
      <c r="S1018" s="12"/>
      <c r="T1018" s="12"/>
    </row>
    <row r="1019" spans="18:20" ht="20.100000000000001" customHeight="1" x14ac:dyDescent="0.3">
      <c r="R1019" s="12"/>
      <c r="S1019" s="12"/>
      <c r="T1019" s="12"/>
    </row>
    <row r="1020" spans="18:20" ht="20.100000000000001" customHeight="1" x14ac:dyDescent="0.3">
      <c r="R1020" s="12"/>
      <c r="S1020" s="12"/>
      <c r="T1020" s="12"/>
    </row>
    <row r="1021" spans="18:20" ht="20.100000000000001" customHeight="1" x14ac:dyDescent="0.3">
      <c r="R1021" s="12"/>
      <c r="S1021" s="12"/>
      <c r="T1021" s="12"/>
    </row>
    <row r="1022" spans="18:20" ht="20.100000000000001" customHeight="1" x14ac:dyDescent="0.3">
      <c r="R1022" s="12"/>
      <c r="S1022" s="12"/>
      <c r="T1022" s="12"/>
    </row>
    <row r="1023" spans="18:20" ht="20.100000000000001" customHeight="1" x14ac:dyDescent="0.3">
      <c r="R1023" s="12"/>
      <c r="S1023" s="12"/>
      <c r="T1023" s="12"/>
    </row>
    <row r="1024" spans="18:20" ht="20.100000000000001" customHeight="1" x14ac:dyDescent="0.3">
      <c r="R1024" s="12"/>
      <c r="S1024" s="12"/>
      <c r="T1024" s="12"/>
    </row>
    <row r="1025" spans="18:20" ht="20.100000000000001" customHeight="1" x14ac:dyDescent="0.3">
      <c r="R1025" s="12"/>
      <c r="S1025" s="12"/>
      <c r="T1025" s="12"/>
    </row>
    <row r="1026" spans="18:20" ht="20.100000000000001" customHeight="1" x14ac:dyDescent="0.3">
      <c r="R1026" s="12"/>
      <c r="S1026" s="12"/>
      <c r="T1026" s="12"/>
    </row>
    <row r="1027" spans="18:20" ht="20.100000000000001" customHeight="1" x14ac:dyDescent="0.3">
      <c r="R1027" s="12"/>
      <c r="S1027" s="12"/>
      <c r="T1027" s="12"/>
    </row>
    <row r="1028" spans="18:20" ht="20.100000000000001" customHeight="1" x14ac:dyDescent="0.3">
      <c r="R1028" s="12"/>
      <c r="S1028" s="12"/>
      <c r="T1028" s="12"/>
    </row>
    <row r="1029" spans="18:20" ht="20.100000000000001" customHeight="1" x14ac:dyDescent="0.3">
      <c r="R1029" s="12"/>
      <c r="S1029" s="12"/>
      <c r="T1029" s="12"/>
    </row>
    <row r="1030" spans="18:20" ht="20.100000000000001" customHeight="1" x14ac:dyDescent="0.3">
      <c r="R1030" s="12"/>
      <c r="S1030" s="12"/>
      <c r="T1030" s="12"/>
    </row>
    <row r="1031" spans="18:20" ht="20.100000000000001" customHeight="1" x14ac:dyDescent="0.3">
      <c r="R1031" s="12"/>
      <c r="S1031" s="12"/>
      <c r="T1031" s="12"/>
    </row>
    <row r="1032" spans="18:20" ht="20.100000000000001" customHeight="1" x14ac:dyDescent="0.3">
      <c r="R1032" s="12"/>
      <c r="S1032" s="12"/>
      <c r="T1032" s="12"/>
    </row>
    <row r="1033" spans="18:20" ht="20.100000000000001" customHeight="1" x14ac:dyDescent="0.3">
      <c r="R1033" s="12"/>
      <c r="S1033" s="12"/>
      <c r="T1033" s="12"/>
    </row>
    <row r="1034" spans="18:20" ht="20.100000000000001" customHeight="1" x14ac:dyDescent="0.3">
      <c r="R1034" s="12"/>
      <c r="S1034" s="12"/>
      <c r="T1034" s="12"/>
    </row>
    <row r="1035" spans="18:20" ht="20.100000000000001" customHeight="1" x14ac:dyDescent="0.3">
      <c r="R1035" s="12"/>
      <c r="S1035" s="12"/>
      <c r="T1035" s="12"/>
    </row>
    <row r="1036" spans="18:20" ht="20.100000000000001" customHeight="1" x14ac:dyDescent="0.3">
      <c r="R1036" s="12"/>
      <c r="S1036" s="12"/>
      <c r="T1036" s="12"/>
    </row>
    <row r="1037" spans="18:20" ht="20.100000000000001" customHeight="1" x14ac:dyDescent="0.3">
      <c r="R1037" s="12"/>
      <c r="S1037" s="12"/>
      <c r="T1037" s="12"/>
    </row>
    <row r="1038" spans="18:20" ht="20.100000000000001" customHeight="1" x14ac:dyDescent="0.3">
      <c r="R1038" s="12"/>
      <c r="S1038" s="12"/>
      <c r="T1038" s="12"/>
    </row>
    <row r="1039" spans="18:20" ht="20.100000000000001" customHeight="1" x14ac:dyDescent="0.3">
      <c r="R1039" s="12"/>
      <c r="S1039" s="12"/>
      <c r="T1039" s="12"/>
    </row>
    <row r="1040" spans="18:20" ht="20.100000000000001" customHeight="1" x14ac:dyDescent="0.3">
      <c r="R1040" s="12"/>
      <c r="S1040" s="12"/>
      <c r="T1040" s="12"/>
    </row>
    <row r="1041" spans="18:20" ht="20.100000000000001" customHeight="1" x14ac:dyDescent="0.3">
      <c r="R1041" s="12"/>
      <c r="S1041" s="12"/>
      <c r="T1041" s="12"/>
    </row>
    <row r="1042" spans="18:20" ht="20.100000000000001" customHeight="1" x14ac:dyDescent="0.3">
      <c r="R1042" s="12"/>
      <c r="S1042" s="12"/>
      <c r="T1042" s="12"/>
    </row>
    <row r="1043" spans="18:20" ht="20.100000000000001" customHeight="1" x14ac:dyDescent="0.3">
      <c r="R1043" s="12"/>
      <c r="S1043" s="12"/>
      <c r="T1043" s="12"/>
    </row>
    <row r="1044" spans="18:20" ht="20.100000000000001" customHeight="1" x14ac:dyDescent="0.3">
      <c r="R1044" s="12"/>
      <c r="S1044" s="12"/>
      <c r="T1044" s="12"/>
    </row>
    <row r="1045" spans="18:20" ht="20.100000000000001" customHeight="1" x14ac:dyDescent="0.3">
      <c r="R1045" s="12"/>
      <c r="S1045" s="12"/>
      <c r="T1045" s="12"/>
    </row>
    <row r="1046" spans="18:20" ht="20.100000000000001" customHeight="1" x14ac:dyDescent="0.3">
      <c r="R1046" s="12"/>
      <c r="S1046" s="12"/>
      <c r="T1046" s="12"/>
    </row>
    <row r="1047" spans="18:20" ht="20.100000000000001" customHeight="1" x14ac:dyDescent="0.3">
      <c r="R1047" s="12"/>
      <c r="S1047" s="12"/>
      <c r="T1047" s="12"/>
    </row>
    <row r="1048" spans="18:20" ht="20.100000000000001" customHeight="1" x14ac:dyDescent="0.3">
      <c r="R1048" s="12"/>
      <c r="S1048" s="12"/>
      <c r="T1048" s="12"/>
    </row>
    <row r="1049" spans="18:20" ht="20.100000000000001" customHeight="1" x14ac:dyDescent="0.3">
      <c r="R1049" s="12"/>
      <c r="S1049" s="12"/>
      <c r="T1049" s="12"/>
    </row>
    <row r="1050" spans="18:20" ht="20.100000000000001" customHeight="1" x14ac:dyDescent="0.3">
      <c r="R1050" s="12"/>
      <c r="S1050" s="12"/>
      <c r="T1050" s="12"/>
    </row>
    <row r="1051" spans="18:20" ht="20.100000000000001" customHeight="1" x14ac:dyDescent="0.3">
      <c r="R1051" s="12"/>
      <c r="S1051" s="12"/>
      <c r="T1051" s="12"/>
    </row>
    <row r="1052" spans="18:20" ht="20.100000000000001" customHeight="1" x14ac:dyDescent="0.3">
      <c r="R1052" s="12"/>
      <c r="S1052" s="12"/>
      <c r="T1052" s="12"/>
    </row>
    <row r="1053" spans="18:20" ht="20.100000000000001" customHeight="1" x14ac:dyDescent="0.3">
      <c r="R1053" s="12"/>
      <c r="S1053" s="12"/>
      <c r="T1053" s="12"/>
    </row>
    <row r="1054" spans="18:20" ht="20.100000000000001" customHeight="1" x14ac:dyDescent="0.3">
      <c r="R1054" s="12"/>
      <c r="S1054" s="12"/>
      <c r="T1054" s="12"/>
    </row>
    <row r="1055" spans="18:20" ht="20.100000000000001" customHeight="1" x14ac:dyDescent="0.3">
      <c r="R1055" s="12"/>
      <c r="S1055" s="12"/>
      <c r="T1055" s="12"/>
    </row>
    <row r="1056" spans="18:20" ht="20.100000000000001" customHeight="1" x14ac:dyDescent="0.3">
      <c r="R1056" s="12"/>
      <c r="S1056" s="12"/>
      <c r="T1056" s="12"/>
    </row>
    <row r="1057" spans="18:20" ht="20.100000000000001" customHeight="1" x14ac:dyDescent="0.3">
      <c r="R1057" s="12"/>
      <c r="S1057" s="12"/>
      <c r="T1057" s="12"/>
    </row>
    <row r="1058" spans="18:20" ht="20.100000000000001" customHeight="1" x14ac:dyDescent="0.3">
      <c r="R1058" s="12"/>
      <c r="S1058" s="12"/>
      <c r="T1058" s="12"/>
    </row>
    <row r="1059" spans="18:20" ht="20.100000000000001" customHeight="1" x14ac:dyDescent="0.3">
      <c r="R1059" s="12"/>
      <c r="S1059" s="12"/>
      <c r="T1059" s="12"/>
    </row>
    <row r="1060" spans="18:20" ht="20.100000000000001" customHeight="1" x14ac:dyDescent="0.3">
      <c r="R1060" s="12"/>
      <c r="S1060" s="12"/>
      <c r="T1060" s="12"/>
    </row>
    <row r="1061" spans="18:20" ht="20.100000000000001" customHeight="1" x14ac:dyDescent="0.3">
      <c r="R1061" s="12"/>
      <c r="S1061" s="12"/>
      <c r="T1061" s="12"/>
    </row>
    <row r="1062" spans="18:20" ht="20.100000000000001" customHeight="1" x14ac:dyDescent="0.3">
      <c r="R1062" s="12"/>
      <c r="S1062" s="12"/>
      <c r="T1062" s="12"/>
    </row>
    <row r="1063" spans="18:20" ht="20.100000000000001" customHeight="1" x14ac:dyDescent="0.3">
      <c r="R1063" s="12"/>
      <c r="S1063" s="12"/>
      <c r="T1063" s="12"/>
    </row>
    <row r="1064" spans="18:20" ht="20.100000000000001" customHeight="1" x14ac:dyDescent="0.3">
      <c r="R1064" s="12"/>
      <c r="S1064" s="12"/>
      <c r="T1064" s="12"/>
    </row>
    <row r="1065" spans="18:20" ht="20.100000000000001" customHeight="1" x14ac:dyDescent="0.3">
      <c r="R1065" s="12"/>
      <c r="S1065" s="12"/>
      <c r="T1065" s="12"/>
    </row>
    <row r="1066" spans="18:20" ht="20.100000000000001" customHeight="1" x14ac:dyDescent="0.3">
      <c r="R1066" s="12"/>
      <c r="S1066" s="12"/>
      <c r="T1066" s="12"/>
    </row>
    <row r="1067" spans="18:20" ht="20.100000000000001" customHeight="1" x14ac:dyDescent="0.3">
      <c r="R1067" s="12"/>
      <c r="S1067" s="12"/>
      <c r="T1067" s="12"/>
    </row>
    <row r="1068" spans="18:20" ht="20.100000000000001" customHeight="1" x14ac:dyDescent="0.3">
      <c r="R1068" s="12"/>
      <c r="S1068" s="12"/>
      <c r="T1068" s="12"/>
    </row>
    <row r="1069" spans="18:20" ht="20.100000000000001" customHeight="1" x14ac:dyDescent="0.3">
      <c r="R1069" s="12"/>
      <c r="S1069" s="12"/>
      <c r="T1069" s="12"/>
    </row>
    <row r="1070" spans="18:20" ht="20.100000000000001" customHeight="1" x14ac:dyDescent="0.3">
      <c r="R1070" s="12"/>
      <c r="S1070" s="12"/>
      <c r="T1070" s="12"/>
    </row>
    <row r="1071" spans="18:20" ht="20.100000000000001" customHeight="1" x14ac:dyDescent="0.3">
      <c r="R1071" s="12"/>
      <c r="S1071" s="12"/>
      <c r="T1071" s="12"/>
    </row>
    <row r="1072" spans="18:20" ht="20.100000000000001" customHeight="1" x14ac:dyDescent="0.3">
      <c r="R1072" s="12"/>
      <c r="S1072" s="12"/>
      <c r="T1072" s="12"/>
    </row>
    <row r="1073" spans="18:20" ht="20.100000000000001" customHeight="1" x14ac:dyDescent="0.3">
      <c r="R1073" s="12"/>
      <c r="S1073" s="12"/>
      <c r="T1073" s="12"/>
    </row>
    <row r="1074" spans="18:20" ht="20.100000000000001" customHeight="1" x14ac:dyDescent="0.3">
      <c r="R1074" s="12"/>
      <c r="S1074" s="12"/>
      <c r="T1074" s="12"/>
    </row>
    <row r="1075" spans="18:20" ht="20.100000000000001" customHeight="1" x14ac:dyDescent="0.3">
      <c r="R1075" s="12"/>
      <c r="S1075" s="12"/>
      <c r="T1075" s="12"/>
    </row>
    <row r="1076" spans="18:20" ht="20.100000000000001" customHeight="1" x14ac:dyDescent="0.3">
      <c r="R1076" s="12"/>
      <c r="S1076" s="12"/>
      <c r="T1076" s="12"/>
    </row>
    <row r="1077" spans="18:20" ht="20.100000000000001" customHeight="1" x14ac:dyDescent="0.3">
      <c r="R1077" s="12"/>
      <c r="S1077" s="12"/>
      <c r="T1077" s="12"/>
    </row>
    <row r="1078" spans="18:20" ht="20.100000000000001" customHeight="1" x14ac:dyDescent="0.3">
      <c r="R1078" s="12"/>
      <c r="S1078" s="12"/>
      <c r="T1078" s="12"/>
    </row>
    <row r="1079" spans="18:20" ht="20.100000000000001" customHeight="1" x14ac:dyDescent="0.3">
      <c r="R1079" s="12"/>
      <c r="S1079" s="12"/>
      <c r="T1079" s="12"/>
    </row>
    <row r="1080" spans="18:20" ht="20.100000000000001" customHeight="1" x14ac:dyDescent="0.3">
      <c r="R1080" s="12"/>
      <c r="S1080" s="12"/>
      <c r="T1080" s="12"/>
    </row>
    <row r="1081" spans="18:20" ht="20.100000000000001" customHeight="1" x14ac:dyDescent="0.3">
      <c r="R1081" s="12"/>
      <c r="S1081" s="12"/>
      <c r="T1081" s="12"/>
    </row>
    <row r="1082" spans="18:20" ht="20.100000000000001" customHeight="1" x14ac:dyDescent="0.3">
      <c r="R1082" s="12"/>
      <c r="S1082" s="12"/>
      <c r="T1082" s="12"/>
    </row>
    <row r="1083" spans="18:20" ht="20.100000000000001" customHeight="1" x14ac:dyDescent="0.3">
      <c r="R1083" s="12"/>
      <c r="S1083" s="12"/>
      <c r="T1083" s="12"/>
    </row>
    <row r="1084" spans="18:20" ht="20.100000000000001" customHeight="1" x14ac:dyDescent="0.3">
      <c r="R1084" s="12"/>
      <c r="S1084" s="12"/>
      <c r="T1084" s="12"/>
    </row>
    <row r="1085" spans="18:20" ht="20.100000000000001" customHeight="1" x14ac:dyDescent="0.3">
      <c r="R1085" s="12"/>
      <c r="S1085" s="12"/>
      <c r="T1085" s="12"/>
    </row>
    <row r="1086" spans="18:20" ht="20.100000000000001" customHeight="1" x14ac:dyDescent="0.3">
      <c r="R1086" s="12"/>
      <c r="S1086" s="12"/>
      <c r="T1086" s="12"/>
    </row>
    <row r="1087" spans="18:20" ht="20.100000000000001" customHeight="1" x14ac:dyDescent="0.3">
      <c r="R1087" s="12"/>
      <c r="S1087" s="12"/>
      <c r="T1087" s="12"/>
    </row>
    <row r="1088" spans="18:20" ht="20.100000000000001" customHeight="1" x14ac:dyDescent="0.3">
      <c r="R1088" s="12"/>
      <c r="S1088" s="12"/>
      <c r="T1088" s="12"/>
    </row>
    <row r="1089" spans="18:20" ht="20.100000000000001" customHeight="1" x14ac:dyDescent="0.3">
      <c r="R1089" s="12"/>
      <c r="S1089" s="12"/>
      <c r="T1089" s="12"/>
    </row>
    <row r="1090" spans="18:20" ht="20.100000000000001" customHeight="1" x14ac:dyDescent="0.3">
      <c r="R1090" s="12"/>
      <c r="S1090" s="12"/>
      <c r="T1090" s="12"/>
    </row>
    <row r="1091" spans="18:20" ht="20.100000000000001" customHeight="1" x14ac:dyDescent="0.3">
      <c r="R1091" s="12"/>
      <c r="S1091" s="12"/>
      <c r="T1091" s="12"/>
    </row>
    <row r="1092" spans="18:20" ht="20.100000000000001" customHeight="1" x14ac:dyDescent="0.3">
      <c r="R1092" s="12"/>
      <c r="S1092" s="12"/>
      <c r="T1092" s="12"/>
    </row>
    <row r="1093" spans="18:20" ht="20.100000000000001" customHeight="1" x14ac:dyDescent="0.3">
      <c r="R1093" s="12"/>
      <c r="S1093" s="12"/>
      <c r="T1093" s="12"/>
    </row>
    <row r="1094" spans="18:20" ht="20.100000000000001" customHeight="1" x14ac:dyDescent="0.3">
      <c r="R1094" s="12"/>
      <c r="S1094" s="12"/>
      <c r="T1094" s="12"/>
    </row>
    <row r="1095" spans="18:20" ht="20.100000000000001" customHeight="1" x14ac:dyDescent="0.3">
      <c r="R1095" s="12"/>
      <c r="S1095" s="12"/>
      <c r="T1095" s="12"/>
    </row>
    <row r="1096" spans="18:20" ht="20.100000000000001" customHeight="1" x14ac:dyDescent="0.3">
      <c r="R1096" s="12"/>
      <c r="S1096" s="12"/>
      <c r="T1096" s="12"/>
    </row>
    <row r="1097" spans="18:20" ht="20.100000000000001" customHeight="1" x14ac:dyDescent="0.3">
      <c r="R1097" s="12"/>
      <c r="S1097" s="12"/>
      <c r="T1097" s="12"/>
    </row>
    <row r="1098" spans="18:20" ht="20.100000000000001" customHeight="1" x14ac:dyDescent="0.3">
      <c r="R1098" s="12"/>
      <c r="S1098" s="12"/>
      <c r="T1098" s="12"/>
    </row>
    <row r="1099" spans="18:20" ht="20.100000000000001" customHeight="1" x14ac:dyDescent="0.3">
      <c r="R1099" s="12"/>
      <c r="S1099" s="12"/>
      <c r="T1099" s="12"/>
    </row>
    <row r="1100" spans="18:20" ht="20.100000000000001" customHeight="1" x14ac:dyDescent="0.3">
      <c r="R1100" s="12"/>
      <c r="S1100" s="12"/>
      <c r="T1100" s="12"/>
    </row>
    <row r="1101" spans="18:20" ht="20.100000000000001" customHeight="1" x14ac:dyDescent="0.3">
      <c r="R1101" s="12"/>
      <c r="S1101" s="12"/>
      <c r="T1101" s="12"/>
    </row>
    <row r="1102" spans="18:20" ht="20.100000000000001" customHeight="1" x14ac:dyDescent="0.3">
      <c r="R1102" s="12"/>
      <c r="S1102" s="12"/>
      <c r="T1102" s="12"/>
    </row>
    <row r="1103" spans="18:20" ht="20.100000000000001" customHeight="1" x14ac:dyDescent="0.3">
      <c r="R1103" s="12"/>
      <c r="S1103" s="12"/>
      <c r="T1103" s="12"/>
    </row>
    <row r="1104" spans="18:20" ht="20.100000000000001" customHeight="1" x14ac:dyDescent="0.3">
      <c r="R1104" s="12"/>
      <c r="S1104" s="12"/>
      <c r="T1104" s="12"/>
    </row>
    <row r="1105" spans="18:20" ht="20.100000000000001" customHeight="1" x14ac:dyDescent="0.3">
      <c r="R1105" s="12"/>
      <c r="S1105" s="12"/>
      <c r="T1105" s="12"/>
    </row>
    <row r="1106" spans="18:20" ht="20.100000000000001" customHeight="1" x14ac:dyDescent="0.3">
      <c r="R1106" s="12"/>
      <c r="S1106" s="12"/>
      <c r="T1106" s="12"/>
    </row>
    <row r="1107" spans="18:20" ht="20.100000000000001" customHeight="1" x14ac:dyDescent="0.3">
      <c r="R1107" s="12"/>
      <c r="S1107" s="12"/>
      <c r="T1107" s="12"/>
    </row>
    <row r="1108" spans="18:20" ht="20.100000000000001" customHeight="1" x14ac:dyDescent="0.3">
      <c r="R1108" s="12"/>
      <c r="S1108" s="12"/>
      <c r="T1108" s="12"/>
    </row>
    <row r="1109" spans="18:20" ht="20.100000000000001" customHeight="1" x14ac:dyDescent="0.3">
      <c r="R1109" s="12"/>
      <c r="S1109" s="12"/>
      <c r="T1109" s="12"/>
    </row>
    <row r="1110" spans="18:20" ht="20.100000000000001" customHeight="1" x14ac:dyDescent="0.3">
      <c r="R1110" s="12"/>
      <c r="S1110" s="12"/>
      <c r="T1110" s="12"/>
    </row>
    <row r="1111" spans="18:20" ht="20.100000000000001" customHeight="1" x14ac:dyDescent="0.3">
      <c r="R1111" s="12"/>
      <c r="S1111" s="12"/>
      <c r="T1111" s="12"/>
    </row>
    <row r="1112" spans="18:20" ht="20.100000000000001" customHeight="1" x14ac:dyDescent="0.3">
      <c r="R1112" s="12"/>
      <c r="S1112" s="12"/>
      <c r="T1112" s="12"/>
    </row>
    <row r="1113" spans="18:20" ht="20.100000000000001" customHeight="1" x14ac:dyDescent="0.3">
      <c r="R1113" s="12"/>
      <c r="S1113" s="12"/>
      <c r="T1113" s="12"/>
    </row>
    <row r="1114" spans="18:20" ht="20.100000000000001" customHeight="1" x14ac:dyDescent="0.3">
      <c r="R1114" s="12"/>
      <c r="S1114" s="12"/>
      <c r="T1114" s="12"/>
    </row>
    <row r="1115" spans="18:20" ht="20.100000000000001" customHeight="1" x14ac:dyDescent="0.3">
      <c r="R1115" s="12"/>
      <c r="S1115" s="12"/>
      <c r="T1115" s="12"/>
    </row>
    <row r="1116" spans="18:20" ht="20.100000000000001" customHeight="1" x14ac:dyDescent="0.3">
      <c r="R1116" s="12"/>
      <c r="S1116" s="12"/>
      <c r="T1116" s="12"/>
    </row>
    <row r="1117" spans="18:20" ht="20.100000000000001" customHeight="1" x14ac:dyDescent="0.3">
      <c r="R1117" s="12"/>
      <c r="S1117" s="12"/>
      <c r="T1117" s="12"/>
    </row>
    <row r="1118" spans="18:20" ht="20.100000000000001" customHeight="1" x14ac:dyDescent="0.3">
      <c r="R1118" s="12"/>
      <c r="S1118" s="12"/>
      <c r="T1118" s="12"/>
    </row>
    <row r="1119" spans="18:20" ht="20.100000000000001" customHeight="1" x14ac:dyDescent="0.3">
      <c r="R1119" s="12"/>
      <c r="S1119" s="12"/>
      <c r="T1119" s="12"/>
    </row>
    <row r="1120" spans="18:20" ht="20.100000000000001" customHeight="1" x14ac:dyDescent="0.3">
      <c r="R1120" s="12"/>
      <c r="S1120" s="12"/>
      <c r="T1120" s="12"/>
    </row>
    <row r="1121" spans="18:20" ht="20.100000000000001" customHeight="1" x14ac:dyDescent="0.3">
      <c r="R1121" s="12"/>
      <c r="S1121" s="12"/>
      <c r="T1121" s="12"/>
    </row>
    <row r="1122" spans="18:20" ht="20.100000000000001" customHeight="1" x14ac:dyDescent="0.3">
      <c r="R1122" s="12"/>
      <c r="S1122" s="12"/>
      <c r="T1122" s="12"/>
    </row>
    <row r="1123" spans="18:20" ht="20.100000000000001" customHeight="1" x14ac:dyDescent="0.3">
      <c r="R1123" s="12"/>
      <c r="S1123" s="12"/>
      <c r="T1123" s="12"/>
    </row>
    <row r="1124" spans="18:20" ht="20.100000000000001" customHeight="1" x14ac:dyDescent="0.3">
      <c r="R1124" s="12"/>
      <c r="S1124" s="12"/>
      <c r="T1124" s="12"/>
    </row>
    <row r="1125" spans="18:20" ht="20.100000000000001" customHeight="1" x14ac:dyDescent="0.3">
      <c r="R1125" s="12"/>
      <c r="S1125" s="12"/>
      <c r="T1125" s="12"/>
    </row>
    <row r="1126" spans="18:20" ht="20.100000000000001" customHeight="1" x14ac:dyDescent="0.3">
      <c r="R1126" s="12"/>
      <c r="S1126" s="12"/>
      <c r="T1126" s="12"/>
    </row>
    <row r="1127" spans="18:20" ht="20.100000000000001" customHeight="1" x14ac:dyDescent="0.3">
      <c r="R1127" s="12"/>
      <c r="S1127" s="12"/>
      <c r="T1127" s="12"/>
    </row>
    <row r="1128" spans="18:20" ht="20.100000000000001" customHeight="1" x14ac:dyDescent="0.3">
      <c r="R1128" s="12"/>
      <c r="S1128" s="12"/>
      <c r="T1128" s="12"/>
    </row>
    <row r="1129" spans="18:20" ht="20.100000000000001" customHeight="1" x14ac:dyDescent="0.3">
      <c r="R1129" s="12"/>
      <c r="S1129" s="12"/>
      <c r="T1129" s="12"/>
    </row>
    <row r="1130" spans="18:20" ht="20.100000000000001" customHeight="1" x14ac:dyDescent="0.3">
      <c r="R1130" s="12"/>
      <c r="S1130" s="12"/>
      <c r="T1130" s="12"/>
    </row>
    <row r="1131" spans="18:20" ht="20.100000000000001" customHeight="1" x14ac:dyDescent="0.3">
      <c r="R1131" s="12"/>
      <c r="S1131" s="12"/>
      <c r="T1131" s="12"/>
    </row>
    <row r="1132" spans="18:20" ht="20.100000000000001" customHeight="1" x14ac:dyDescent="0.3">
      <c r="R1132" s="12"/>
      <c r="S1132" s="12"/>
      <c r="T1132" s="12"/>
    </row>
    <row r="1133" spans="18:20" ht="20.100000000000001" customHeight="1" x14ac:dyDescent="0.3">
      <c r="R1133" s="12"/>
      <c r="S1133" s="12"/>
      <c r="T1133" s="12"/>
    </row>
    <row r="1134" spans="18:20" ht="20.100000000000001" customHeight="1" x14ac:dyDescent="0.3">
      <c r="R1134" s="12"/>
      <c r="S1134" s="12"/>
      <c r="T1134" s="12"/>
    </row>
    <row r="1135" spans="18:20" ht="20.100000000000001" customHeight="1" x14ac:dyDescent="0.3">
      <c r="R1135" s="12"/>
      <c r="S1135" s="12"/>
      <c r="T1135" s="12"/>
    </row>
    <row r="1136" spans="18:20" ht="20.100000000000001" customHeight="1" x14ac:dyDescent="0.3">
      <c r="R1136" s="12"/>
      <c r="S1136" s="12"/>
      <c r="T1136" s="12"/>
    </row>
    <row r="1137" spans="18:20" ht="20.100000000000001" customHeight="1" x14ac:dyDescent="0.3">
      <c r="R1137" s="12"/>
      <c r="S1137" s="12"/>
      <c r="T1137" s="12"/>
    </row>
    <row r="1138" spans="18:20" ht="20.100000000000001" customHeight="1" x14ac:dyDescent="0.3">
      <c r="R1138" s="12"/>
      <c r="S1138" s="12"/>
      <c r="T1138" s="12"/>
    </row>
    <row r="1139" spans="18:20" ht="20.100000000000001" customHeight="1" x14ac:dyDescent="0.3">
      <c r="R1139" s="12"/>
      <c r="T1139" s="12"/>
    </row>
    <row r="1140" spans="18:20" ht="20.100000000000001" customHeight="1" x14ac:dyDescent="0.3">
      <c r="R1140" s="12"/>
      <c r="T1140" s="12"/>
    </row>
    <row r="1141" spans="18:20" ht="20.100000000000001" customHeight="1" x14ac:dyDescent="0.3">
      <c r="R1141" s="12"/>
      <c r="T1141" s="12"/>
    </row>
    <row r="1142" spans="18:20" ht="20.100000000000001" customHeight="1" x14ac:dyDescent="0.3">
      <c r="R1142" s="12"/>
      <c r="T1142" s="12"/>
    </row>
  </sheetData>
  <mergeCells count="112">
    <mergeCell ref="Q3:R3"/>
    <mergeCell ref="Q2:AK2"/>
    <mergeCell ref="B8:O9"/>
    <mergeCell ref="B10:O11"/>
    <mergeCell ref="B12:O16"/>
    <mergeCell ref="H17:O17"/>
    <mergeCell ref="H18:O18"/>
    <mergeCell ref="N46:O47"/>
    <mergeCell ref="F48:G49"/>
    <mergeCell ref="H48:I49"/>
    <mergeCell ref="J48:K49"/>
    <mergeCell ref="L48:M49"/>
    <mergeCell ref="N48:O49"/>
    <mergeCell ref="N42:O43"/>
    <mergeCell ref="F44:G45"/>
    <mergeCell ref="H44:I45"/>
    <mergeCell ref="J44:K45"/>
    <mergeCell ref="L44:M45"/>
    <mergeCell ref="N44:O45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H36:I37"/>
    <mergeCell ref="J36:K37"/>
    <mergeCell ref="L36:M37"/>
    <mergeCell ref="N36:O37"/>
    <mergeCell ref="D28:E29"/>
    <mergeCell ref="D30:E31"/>
    <mergeCell ref="B34:C35"/>
    <mergeCell ref="B36:C37"/>
    <mergeCell ref="B38:C39"/>
    <mergeCell ref="B40:C41"/>
    <mergeCell ref="B42:C43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H34:I35"/>
    <mergeCell ref="J34:K35"/>
    <mergeCell ref="L34:M35"/>
    <mergeCell ref="N34:O35"/>
    <mergeCell ref="F32:G33"/>
    <mergeCell ref="H32:I33"/>
    <mergeCell ref="J32:K33"/>
    <mergeCell ref="B17:G17"/>
    <mergeCell ref="H19:O19"/>
    <mergeCell ref="H20:O20"/>
    <mergeCell ref="H21:O21"/>
    <mergeCell ref="B32:C33"/>
    <mergeCell ref="B24:O25"/>
    <mergeCell ref="S3:Z3"/>
    <mergeCell ref="AA3:AK3"/>
    <mergeCell ref="B21:G21"/>
    <mergeCell ref="B20:G20"/>
    <mergeCell ref="B19:G19"/>
    <mergeCell ref="F26:G27"/>
    <mergeCell ref="H26:I27"/>
    <mergeCell ref="J26:K27"/>
    <mergeCell ref="L26:M27"/>
    <mergeCell ref="N26:O27"/>
    <mergeCell ref="F28:G29"/>
    <mergeCell ref="H28:I29"/>
    <mergeCell ref="J28:K29"/>
    <mergeCell ref="B18:G18"/>
    <mergeCell ref="B26:C27"/>
    <mergeCell ref="B28:C29"/>
    <mergeCell ref="B30:C31"/>
    <mergeCell ref="D26:E27"/>
    <mergeCell ref="B44:C45"/>
    <mergeCell ref="B46:C47"/>
    <mergeCell ref="B48:C49"/>
    <mergeCell ref="D32:E33"/>
    <mergeCell ref="D44:E45"/>
    <mergeCell ref="F42:G43"/>
    <mergeCell ref="H42:I43"/>
    <mergeCell ref="J42:K43"/>
    <mergeCell ref="L42:M43"/>
    <mergeCell ref="D46:E47"/>
    <mergeCell ref="F46:G47"/>
    <mergeCell ref="H46:I47"/>
    <mergeCell ref="J46:K47"/>
    <mergeCell ref="L46:M47"/>
    <mergeCell ref="D48:E49"/>
    <mergeCell ref="D38:E39"/>
    <mergeCell ref="D40:E41"/>
    <mergeCell ref="D42:E43"/>
    <mergeCell ref="L32:M33"/>
    <mergeCell ref="B69:E69"/>
    <mergeCell ref="B271:D271"/>
    <mergeCell ref="B67:E67"/>
    <mergeCell ref="A70:D70"/>
    <mergeCell ref="A71:D71"/>
    <mergeCell ref="A72:D72"/>
    <mergeCell ref="F67:N67"/>
    <mergeCell ref="B68:E68"/>
    <mergeCell ref="F68:N68"/>
    <mergeCell ref="F69:N69"/>
  </mergeCells>
  <phoneticPr fontId="20" type="noConversion"/>
  <conditionalFormatting sqref="S16:U267 V6:W15 V16 V17:X267 R5:W5 R6:T267">
    <cfRule type="expression" dxfId="30" priority="93">
      <formula>$Q5=""</formula>
    </cfRule>
  </conditionalFormatting>
  <conditionalFormatting sqref="AK5:AK267">
    <cfRule type="cellIs" dxfId="29" priority="82" operator="equal">
      <formula>"Preenchimento está OK"</formula>
    </cfRule>
  </conditionalFormatting>
  <conditionalFormatting sqref="AK5:AK267">
    <cfRule type="expression" dxfId="28" priority="69">
      <formula>AK5&lt;&gt;"Preenchimento está OK"</formula>
    </cfRule>
  </conditionalFormatting>
  <conditionalFormatting sqref="S6:U15">
    <cfRule type="expression" dxfId="27" priority="33">
      <formula>$Q6=""</formula>
    </cfRule>
  </conditionalFormatting>
  <conditionalFormatting sqref="X5:X15">
    <cfRule type="expression" dxfId="26" priority="29">
      <formula>$Q5=""</formula>
    </cfRule>
  </conditionalFormatting>
  <conditionalFormatting sqref="W16:X16">
    <cfRule type="expression" dxfId="25" priority="28">
      <formula>$Q16=""</formula>
    </cfRule>
  </conditionalFormatting>
  <conditionalFormatting sqref="Z5:Z267">
    <cfRule type="cellIs" dxfId="24" priority="3" operator="equal">
      <formula>"Preenchimento está OK"</formula>
    </cfRule>
  </conditionalFormatting>
  <conditionalFormatting sqref="AJ5:AJ267">
    <cfRule type="cellIs" dxfId="23" priority="2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7" xr:uid="{00000000-0002-0000-0100-000000000000}">
      <formula1>0.001</formula1>
    </dataValidation>
    <dataValidation type="list" allowBlank="1" showInputMessage="1" showErrorMessage="1" sqref="H20:N20" xr:uid="{00000000-0002-0000-0100-000001000000}">
      <formula1>$AA$4:$AH$4</formula1>
    </dataValidation>
    <dataValidation type="list" allowBlank="1" showInputMessage="1" showErrorMessage="1" sqref="V5:V267" xr:uid="{00000000-0002-0000-0100-000002000000}">
      <formula1>"Custeada pelo projeto,Custeada por contrapartida"</formula1>
    </dataValidation>
    <dataValidation type="list" allowBlank="1" showInputMessage="1" showErrorMessage="1" sqref="Q5:Q267" xr:uid="{00000000-0002-0000-0100-000003000000}">
      <formula1>Objetivos</formula1>
    </dataValidation>
    <dataValidation type="list" allowBlank="1" showInputMessage="1" showErrorMessage="1" sqref="R5:R267 T5:T267" xr:uid="{00000000-0002-0000-0100-000004000000}">
      <formula1>INDIRECT(Q5)</formula1>
    </dataValidation>
    <dataValidation type="list" allowBlank="1" showInputMessage="1" showErrorMessage="1" sqref="S5:S267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H67" xr:uid="{D1C2F173-4391-4C77-BB2A-7F01B5175FDF}">
      <formula1>0</formula1>
      <formula2>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800EA2D-2593-4F50-8E51-958B12E937B0}">
            <xm:f>'Ocultar - Fórmulas'!AB1=FALSE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AA5:AH267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B67:E69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CK263"/>
  <sheetViews>
    <sheetView zoomScale="80" zoomScaleNormal="80" workbookViewId="0">
      <selection activeCell="K19" sqref="K19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8" max="33" width="12.44140625" bestFit="1" customWidth="1"/>
    <col min="37" max="42" width="9.88671875" bestFit="1" customWidth="1"/>
    <col min="43" max="44" width="9.6640625" bestFit="1" customWidth="1"/>
    <col min="46" max="50" width="21.6640625" bestFit="1" customWidth="1"/>
    <col min="51" max="51" width="15.5546875" bestFit="1" customWidth="1"/>
    <col min="52" max="53" width="15.44140625" bestFit="1" customWidth="1"/>
    <col min="56" max="56" width="24.109375" bestFit="1" customWidth="1"/>
    <col min="57" max="57" width="39.33203125" bestFit="1" customWidth="1"/>
    <col min="58" max="58" width="15.109375" bestFit="1" customWidth="1"/>
    <col min="59" max="59" width="13.109375" bestFit="1" customWidth="1"/>
    <col min="60" max="66" width="11.6640625" customWidth="1"/>
    <col min="68" max="71" width="14.44140625" bestFit="1" customWidth="1"/>
    <col min="73" max="73" width="85.6640625" bestFit="1" customWidth="1"/>
    <col min="74" max="76" width="11.109375" customWidth="1"/>
    <col min="77" max="77" width="11.88671875" bestFit="1" customWidth="1"/>
    <col min="78" max="78" width="11.109375" customWidth="1"/>
    <col min="79" max="79" width="11.88671875" bestFit="1" customWidth="1"/>
    <col min="80" max="82" width="11.109375" customWidth="1"/>
    <col min="83" max="83" width="22.5546875" customWidth="1"/>
    <col min="84" max="84" width="11.109375" customWidth="1"/>
  </cols>
  <sheetData>
    <row r="1" spans="11:89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70</v>
      </c>
      <c r="Q1" t="s">
        <v>74</v>
      </c>
      <c r="S1" t="s">
        <v>3</v>
      </c>
      <c r="T1" t="s">
        <v>4</v>
      </c>
      <c r="U1" t="s">
        <v>5</v>
      </c>
      <c r="V1" t="s">
        <v>6</v>
      </c>
      <c r="W1" t="s">
        <v>37</v>
      </c>
      <c r="X1" t="s">
        <v>38</v>
      </c>
      <c r="Y1" t="s">
        <v>39</v>
      </c>
      <c r="Z1" t="s">
        <v>40</v>
      </c>
      <c r="AB1" t="b">
        <f>AND(S$3=TRUE,Orçamento!$Q5&lt;&gt;0)</f>
        <v>0</v>
      </c>
      <c r="AC1" t="b">
        <f>AND(T$3=TRUE,Orçamento!$Q5&lt;&gt;0)</f>
        <v>0</v>
      </c>
      <c r="AD1" t="b">
        <f>AND(U$3=TRUE,Orçamento!$Q5&lt;&gt;0)</f>
        <v>0</v>
      </c>
      <c r="AE1" t="b">
        <f>AND(V$3=TRUE,Orçamento!$Q5&lt;&gt;0)</f>
        <v>0</v>
      </c>
      <c r="AF1" t="b">
        <f>AND(W$3=TRUE,Orçamento!$Q5&lt;&gt;0)</f>
        <v>0</v>
      </c>
      <c r="AG1" t="b">
        <f>AND(X$3=TRUE,Orçamento!$Q5&lt;&gt;0)</f>
        <v>0</v>
      </c>
      <c r="AH1" t="b">
        <f>AND(Y$3=TRUE,Orçamento!$Q5&lt;&gt;0)</f>
        <v>0</v>
      </c>
      <c r="AI1" t="b">
        <f>AND(Z$3=TRUE,Orçamento!$Q5&lt;&gt;0)</f>
        <v>0</v>
      </c>
      <c r="AK1" t="str">
        <f>IF(Orçamento!AA5&gt;0,"Com valor","Sem valor")</f>
        <v>Sem valor</v>
      </c>
      <c r="AL1" t="str">
        <f>IF(Orçamento!AB5&gt;0,"Com valor","Sem valor")</f>
        <v>Sem valor</v>
      </c>
      <c r="AM1" t="str">
        <f>IF(Orçamento!AC5&gt;0,"Com valor","Sem valor")</f>
        <v>Sem valor</v>
      </c>
      <c r="AN1" t="str">
        <f>IF(Orçamento!AD5&gt;0,"Com valor","Sem valor")</f>
        <v>Sem valor</v>
      </c>
      <c r="AO1" t="str">
        <f>IF(Orçamento!AE5&gt;0,"Com valor","Sem valor")</f>
        <v>Sem valor</v>
      </c>
      <c r="AP1" t="str">
        <f>IF(Orçamento!AF5&gt;0,"Com valor","Sem valor")</f>
        <v>Sem valor</v>
      </c>
      <c r="AQ1" t="str">
        <f>IF(Orçamento!AG5&gt;0,"Com valor","Sem valor")</f>
        <v>Sem valor</v>
      </c>
      <c r="AR1" t="str">
        <f>IF(Orçamento!AH5&gt;0,"Com valor","Sem valor")</f>
        <v>Sem valor</v>
      </c>
      <c r="AT1" t="str">
        <f>AB1&amp;AK1</f>
        <v>FALSOSem valor</v>
      </c>
      <c r="AU1" t="str">
        <f t="shared" ref="AU1:BA1" si="0">AC1&amp;AL1</f>
        <v>FALSOSem valor</v>
      </c>
      <c r="AV1" t="str">
        <f t="shared" si="0"/>
        <v>FALSOSem valor</v>
      </c>
      <c r="AW1" t="str">
        <f t="shared" si="0"/>
        <v>FALSOSem valor</v>
      </c>
      <c r="AX1" t="str">
        <f t="shared" si="0"/>
        <v>FALSOSem valor</v>
      </c>
      <c r="AY1" t="str">
        <f t="shared" si="0"/>
        <v>FALSOSem valor</v>
      </c>
      <c r="AZ1" t="str">
        <f t="shared" si="0"/>
        <v>FALSOSem valor</v>
      </c>
      <c r="BA1" t="str">
        <f t="shared" si="0"/>
        <v>FALSOSem valor</v>
      </c>
      <c r="BB1">
        <f>COUNTIF(AT1:BA1,"FALSOCOM VALOR")</f>
        <v>0</v>
      </c>
      <c r="BD1">
        <v>0</v>
      </c>
      <c r="BE1" t="s">
        <v>74</v>
      </c>
      <c r="BG1" s="2">
        <f>Orçamento!AA5</f>
        <v>0</v>
      </c>
      <c r="BH1" s="2">
        <f>Orçamento!AB5</f>
        <v>0</v>
      </c>
      <c r="BI1" s="2">
        <f>Orçamento!AC5</f>
        <v>0</v>
      </c>
      <c r="BJ1" s="2">
        <f>Orçamento!AD5</f>
        <v>0</v>
      </c>
      <c r="BK1" s="2">
        <f>Orçamento!AE5</f>
        <v>0</v>
      </c>
      <c r="BL1" s="2">
        <f>Orçamento!AF5</f>
        <v>0</v>
      </c>
      <c r="BM1" s="2">
        <f>Orçamento!AG5</f>
        <v>0</v>
      </c>
      <c r="BN1" s="2">
        <f>Orçamento!AH5</f>
        <v>0</v>
      </c>
      <c r="BP1" t="s">
        <v>43</v>
      </c>
      <c r="BQ1" t="s">
        <v>44</v>
      </c>
      <c r="BR1" t="s">
        <v>45</v>
      </c>
      <c r="BS1" t="s">
        <v>46</v>
      </c>
      <c r="BU1" s="13" t="s">
        <v>113</v>
      </c>
      <c r="BV1" s="13" t="s">
        <v>81</v>
      </c>
      <c r="BW1" s="13" t="s">
        <v>27</v>
      </c>
      <c r="BX1" s="13" t="s">
        <v>28</v>
      </c>
      <c r="BY1" s="13" t="s">
        <v>29</v>
      </c>
      <c r="BZ1" s="13" t="s">
        <v>30</v>
      </c>
      <c r="CA1" s="13" t="s">
        <v>31</v>
      </c>
      <c r="CB1" s="13" t="s">
        <v>32</v>
      </c>
      <c r="CC1" s="13" t="s">
        <v>33</v>
      </c>
      <c r="CD1" s="13" t="s">
        <v>109</v>
      </c>
      <c r="CE1" s="13" t="s">
        <v>110</v>
      </c>
      <c r="CG1" s="21"/>
      <c r="CH1" s="21"/>
      <c r="CI1" s="21"/>
      <c r="CJ1" s="21"/>
      <c r="CK1" s="21"/>
    </row>
    <row r="2" spans="11:89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65" si="1">L2&amp;M2</f>
        <v>Não preenchidaFALSO</v>
      </c>
      <c r="P2" t="s">
        <v>71</v>
      </c>
      <c r="Q2" t="s">
        <v>76</v>
      </c>
      <c r="S2" t="str">
        <f t="shared" ref="S2:Z2" si="2">SUBSTITUTE(S1,"º Trimestre",,1)</f>
        <v>1</v>
      </c>
      <c r="T2" t="str">
        <f t="shared" si="2"/>
        <v>2</v>
      </c>
      <c r="U2" t="str">
        <f t="shared" si="2"/>
        <v>3</v>
      </c>
      <c r="V2" t="str">
        <f t="shared" si="2"/>
        <v>4</v>
      </c>
      <c r="W2" t="str">
        <f t="shared" si="2"/>
        <v>5</v>
      </c>
      <c r="X2" t="str">
        <f t="shared" si="2"/>
        <v>6</v>
      </c>
      <c r="Y2" t="str">
        <f t="shared" si="2"/>
        <v>7</v>
      </c>
      <c r="Z2" t="str">
        <f t="shared" si="2"/>
        <v>8</v>
      </c>
      <c r="AB2" t="b">
        <f>AND(S$3=TRUE,Orçamento!$Q6&lt;&gt;0)</f>
        <v>0</v>
      </c>
      <c r="AC2" t="b">
        <f>AND(T$3=TRUE,Orçamento!$Q6&lt;&gt;0)</f>
        <v>0</v>
      </c>
      <c r="AD2" t="b">
        <f>AND(U$3=TRUE,Orçamento!$Q6&lt;&gt;0)</f>
        <v>0</v>
      </c>
      <c r="AE2" t="b">
        <f>AND(V$3=TRUE,Orçamento!$Q6&lt;&gt;0)</f>
        <v>0</v>
      </c>
      <c r="AF2" t="b">
        <f>AND(W$3=TRUE,Orçamento!$Q6&lt;&gt;0)</f>
        <v>0</v>
      </c>
      <c r="AG2" t="b">
        <f>AND(X$3=TRUE,Orçamento!$Q6&lt;&gt;0)</f>
        <v>0</v>
      </c>
      <c r="AH2" t="b">
        <f>AND(Y$3=TRUE,Orçamento!$Q6&lt;&gt;0)</f>
        <v>0</v>
      </c>
      <c r="AI2" t="b">
        <f>AND(Z$3=TRUE,Orçamento!$Q6&lt;&gt;0)</f>
        <v>0</v>
      </c>
      <c r="AK2" t="str">
        <f>IF(Orçamento!AA6&gt;0,"Com valor","Sem valor")</f>
        <v>Sem valor</v>
      </c>
      <c r="AL2" t="str">
        <f>IF(Orçamento!AB6&gt;0,"Com valor","Sem valor")</f>
        <v>Sem valor</v>
      </c>
      <c r="AM2" t="str">
        <f>IF(Orçamento!AC6&gt;0,"Com valor","Sem valor")</f>
        <v>Sem valor</v>
      </c>
      <c r="AN2" t="str">
        <f>IF(Orçamento!AD6&gt;0,"Com valor","Sem valor")</f>
        <v>Sem valor</v>
      </c>
      <c r="AO2" t="str">
        <f>IF(Orçamento!AE6&gt;0,"Com valor","Sem valor")</f>
        <v>Sem valor</v>
      </c>
      <c r="AP2" t="str">
        <f>IF(Orçamento!AF6&gt;0,"Com valor","Sem valor")</f>
        <v>Sem valor</v>
      </c>
      <c r="AQ2" t="str">
        <f>IF(Orçamento!AG6&gt;0,"Com valor","Sem valor")</f>
        <v>Sem valor</v>
      </c>
      <c r="AR2" t="str">
        <f>IF(Orçamento!AH6&gt;0,"Com valor","Sem valor")</f>
        <v>Sem valor</v>
      </c>
      <c r="AT2" t="str">
        <f t="shared" ref="AT2:AT21" si="3">AB2&amp;AK2</f>
        <v>FALSOSem valor</v>
      </c>
      <c r="AU2" t="str">
        <f t="shared" ref="AU2:AU21" si="4">AC2&amp;AL2</f>
        <v>FALSOSem valor</v>
      </c>
      <c r="AV2" t="str">
        <f t="shared" ref="AV2:AV21" si="5">AD2&amp;AM2</f>
        <v>FALSOSem valor</v>
      </c>
      <c r="AW2" t="str">
        <f t="shared" ref="AW2:AW21" si="6">AE2&amp;AN2</f>
        <v>FALSOSem valor</v>
      </c>
      <c r="AX2" t="str">
        <f t="shared" ref="AX2:AX21" si="7">AF2&amp;AO2</f>
        <v>FALSOSem valor</v>
      </c>
      <c r="AY2" t="str">
        <f t="shared" ref="AY2:AY21" si="8">AG2&amp;AP2</f>
        <v>FALSOSem valor</v>
      </c>
      <c r="AZ2" t="str">
        <f t="shared" ref="AZ2:AZ21" si="9">AH2&amp;AQ2</f>
        <v>FALSOSem valor</v>
      </c>
      <c r="BA2" t="str">
        <f t="shared" ref="BA2:BA21" si="10">AI2&amp;AR2</f>
        <v>FALSOSem valor</v>
      </c>
      <c r="BB2">
        <f t="shared" ref="BB2:BB21" si="11">COUNTIF(AT2:BA2,"FALSOCOM VALOR")</f>
        <v>0</v>
      </c>
      <c r="BD2">
        <v>1</v>
      </c>
      <c r="BE2" t="s">
        <v>80</v>
      </c>
      <c r="BG2" s="2">
        <f>Orçamento!AA6</f>
        <v>0</v>
      </c>
      <c r="BH2" s="2">
        <f>Orçamento!AB6</f>
        <v>0</v>
      </c>
      <c r="BI2" s="2">
        <f>Orçamento!AC6</f>
        <v>0</v>
      </c>
      <c r="BJ2" s="2">
        <f>Orçamento!AD6</f>
        <v>0</v>
      </c>
      <c r="BK2" s="2">
        <f>Orçamento!AE6</f>
        <v>0</v>
      </c>
      <c r="BL2" s="2">
        <f>Orçamento!AF6</f>
        <v>0</v>
      </c>
      <c r="BM2" s="2">
        <f>Orçamento!AG6</f>
        <v>0</v>
      </c>
      <c r="BN2" s="2">
        <f>Orçamento!AH6</f>
        <v>0</v>
      </c>
      <c r="BP2" s="5">
        <f>SUM(BG:BH)</f>
        <v>0</v>
      </c>
      <c r="BQ2" s="5">
        <f>SUM(BI:BJ)</f>
        <v>0</v>
      </c>
      <c r="BR2" s="5">
        <f>SUM(BK:BL)</f>
        <v>0</v>
      </c>
      <c r="BS2" s="5">
        <f>SUM(BM:BN)</f>
        <v>0</v>
      </c>
      <c r="BU2" s="37">
        <f>IFERROR(VLOOKUP('Ocultar - Fórmulas'!BU1,'Ocultar - Dinâmica'!$X$71:$Y$86,2,0),0)</f>
        <v>0</v>
      </c>
      <c r="BV2" s="37">
        <f>IFERROR(VLOOKUP('Ocultar - Fórmulas'!BV1,'Ocultar - Dinâmica'!$X$71:$Y$86,2,0),0)</f>
        <v>0</v>
      </c>
      <c r="BW2" s="37">
        <f>IFERROR(VLOOKUP('Ocultar - Fórmulas'!BW1,'Ocultar - Dinâmica'!$X$71:$Y$86,2,0),0)</f>
        <v>0</v>
      </c>
      <c r="BX2" s="37">
        <f>IFERROR(VLOOKUP('Ocultar - Fórmulas'!BX1,'Ocultar - Dinâmica'!$X$71:$Y$86,2,0),0)</f>
        <v>0</v>
      </c>
      <c r="BY2" s="37">
        <f>IFERROR(VLOOKUP('Ocultar - Fórmulas'!BY1,'Ocultar - Dinâmica'!$X$71:$Y$86,2,0),0)</f>
        <v>0</v>
      </c>
      <c r="BZ2" s="37">
        <f>IFERROR(VLOOKUP('Ocultar - Fórmulas'!BZ1,'Ocultar - Dinâmica'!$X$71:$Y$86,2,0),0)</f>
        <v>0</v>
      </c>
      <c r="CA2" s="37">
        <f>IFERROR(VLOOKUP('Ocultar - Fórmulas'!CA1,'Ocultar - Dinâmica'!$X$71:$Y$86,2,0),0)</f>
        <v>0</v>
      </c>
      <c r="CB2" s="37">
        <f>IFERROR(VLOOKUP('Ocultar - Fórmulas'!CB1,'Ocultar - Dinâmica'!$X$71:$Y$86,2,0),0)</f>
        <v>0</v>
      </c>
      <c r="CC2" s="37">
        <f>IFERROR(VLOOKUP('Ocultar - Fórmulas'!CC1,'Ocultar - Dinâmica'!$X$71:$Y$86,2,0),0)</f>
        <v>0</v>
      </c>
      <c r="CD2" s="37">
        <f>IFERROR(VLOOKUP('Ocultar - Fórmulas'!CD1,'Ocultar - Dinâmica'!$X$71:$Y$86,2,0),0)</f>
        <v>0</v>
      </c>
      <c r="CE2" s="37">
        <f>IFERROR(VLOOKUP('Ocultar - Fórmulas'!CE1,'Ocultar - Dinâmica'!$X$71:$Y$86,2,0),0)</f>
        <v>0</v>
      </c>
      <c r="CG2" s="21"/>
      <c r="CH2" s="21"/>
      <c r="CI2" s="21"/>
      <c r="CJ2" s="21"/>
      <c r="CK2" s="21"/>
    </row>
    <row r="3" spans="11:89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72</v>
      </c>
      <c r="Q3" t="s">
        <v>77</v>
      </c>
      <c r="S3" t="b">
        <f t="shared" ref="S3:Z3" si="12">IF($S$7&gt;=S2,TRUE,FALSE)</f>
        <v>0</v>
      </c>
      <c r="T3" t="b">
        <f t="shared" si="12"/>
        <v>0</v>
      </c>
      <c r="U3" t="b">
        <f t="shared" si="12"/>
        <v>0</v>
      </c>
      <c r="V3" t="b">
        <f t="shared" si="12"/>
        <v>0</v>
      </c>
      <c r="W3" t="b">
        <f t="shared" si="12"/>
        <v>0</v>
      </c>
      <c r="X3" t="b">
        <f>IF($S$7&gt;=X2,TRUE,FALSE)</f>
        <v>0</v>
      </c>
      <c r="Y3" t="b">
        <f t="shared" si="12"/>
        <v>0</v>
      </c>
      <c r="Z3" t="b">
        <f t="shared" si="12"/>
        <v>0</v>
      </c>
      <c r="AB3" t="b">
        <f>AND(S$3=TRUE,Orçamento!$Q7&lt;&gt;0)</f>
        <v>0</v>
      </c>
      <c r="AC3" t="b">
        <f>AND(T$3=TRUE,Orçamento!$Q7&lt;&gt;0)</f>
        <v>0</v>
      </c>
      <c r="AD3" t="b">
        <f>AND(U$3=TRUE,Orçamento!$Q7&lt;&gt;0)</f>
        <v>0</v>
      </c>
      <c r="AE3" t="b">
        <f>AND(V$3=TRUE,Orçamento!$Q7&lt;&gt;0)</f>
        <v>0</v>
      </c>
      <c r="AF3" t="b">
        <f>AND(W$3=TRUE,Orçamento!$Q7&lt;&gt;0)</f>
        <v>0</v>
      </c>
      <c r="AG3" t="b">
        <f>AND(X$3=TRUE,Orçamento!$Q7&lt;&gt;0)</f>
        <v>0</v>
      </c>
      <c r="AH3" t="b">
        <f>AND(Y$3=TRUE,Orçamento!$Q7&lt;&gt;0)</f>
        <v>0</v>
      </c>
      <c r="AI3" t="b">
        <f>AND(Z$3=TRUE,Orçamento!$Q7&lt;&gt;0)</f>
        <v>0</v>
      </c>
      <c r="AK3" t="str">
        <f>IF(Orçamento!AA7&gt;0,"Com valor","Sem valor")</f>
        <v>Sem valor</v>
      </c>
      <c r="AL3" t="str">
        <f>IF(Orçamento!AB7&gt;0,"Com valor","Sem valor")</f>
        <v>Sem valor</v>
      </c>
      <c r="AM3" t="str">
        <f>IF(Orçamento!AC7&gt;0,"Com valor","Sem valor")</f>
        <v>Sem valor</v>
      </c>
      <c r="AN3" t="str">
        <f>IF(Orçamento!AD7&gt;0,"Com valor","Sem valor")</f>
        <v>Sem valor</v>
      </c>
      <c r="AO3" t="str">
        <f>IF(Orçamento!AE7&gt;0,"Com valor","Sem valor")</f>
        <v>Sem valor</v>
      </c>
      <c r="AP3" t="str">
        <f>IF(Orçamento!AF7&gt;0,"Com valor","Sem valor")</f>
        <v>Sem valor</v>
      </c>
      <c r="AQ3" t="str">
        <f>IF(Orçamento!AG7&gt;0,"Com valor","Sem valor")</f>
        <v>Sem valor</v>
      </c>
      <c r="AR3" t="str">
        <f>IF(Orçamento!AH7&gt;0,"Com valor","Sem valor")</f>
        <v>Sem valor</v>
      </c>
      <c r="AT3" t="str">
        <f t="shared" si="3"/>
        <v>FALSOSem valor</v>
      </c>
      <c r="AU3" t="str">
        <f t="shared" si="4"/>
        <v>FALSOSem valor</v>
      </c>
      <c r="AV3" t="str">
        <f t="shared" si="5"/>
        <v>FALSOSem valor</v>
      </c>
      <c r="AW3" t="str">
        <f t="shared" si="6"/>
        <v>FALSOSem valor</v>
      </c>
      <c r="AX3" t="str">
        <f t="shared" si="7"/>
        <v>FALSOSem valor</v>
      </c>
      <c r="AY3" t="str">
        <f t="shared" si="8"/>
        <v>FALSOSem valor</v>
      </c>
      <c r="AZ3" t="str">
        <f t="shared" si="9"/>
        <v>FALSOSem valor</v>
      </c>
      <c r="BA3" t="str">
        <f t="shared" si="10"/>
        <v>FALSOSem valor</v>
      </c>
      <c r="BB3">
        <f t="shared" si="11"/>
        <v>0</v>
      </c>
      <c r="BG3" s="2">
        <f>Orçamento!AA7</f>
        <v>0</v>
      </c>
      <c r="BH3" s="2">
        <f>Orçamento!AB7</f>
        <v>0</v>
      </c>
      <c r="BI3" s="2">
        <f>Orçamento!AC7</f>
        <v>0</v>
      </c>
      <c r="BJ3" s="2">
        <f>Orçamento!AD7</f>
        <v>0</v>
      </c>
      <c r="BK3" s="2">
        <f>Orçamento!AE7</f>
        <v>0</v>
      </c>
      <c r="BL3" s="2">
        <f>Orçamento!AF7</f>
        <v>0</v>
      </c>
      <c r="BM3" s="2">
        <f>Orçamento!AG7</f>
        <v>0</v>
      </c>
      <c r="BN3" s="2">
        <f>Orçamento!AH7</f>
        <v>0</v>
      </c>
      <c r="BP3" s="11" t="str">
        <f>IFERROR(BP2/SUM($BP$2:$BS$2),"-")</f>
        <v>-</v>
      </c>
      <c r="BQ3" s="11" t="str">
        <f t="shared" ref="BQ3:BS3" si="13">IFERROR(BQ2/SUM($BP$2:$BS$2),"-")</f>
        <v>-</v>
      </c>
      <c r="BR3" s="11" t="str">
        <f t="shared" si="13"/>
        <v>-</v>
      </c>
      <c r="BS3" s="11" t="str">
        <f t="shared" si="13"/>
        <v>-</v>
      </c>
      <c r="BU3" s="22" t="str">
        <f>IFERROR(BU2/SUM($BU$2:$CE$2),"-")</f>
        <v>-</v>
      </c>
      <c r="BV3" s="22" t="str">
        <f t="shared" ref="BV3:CE3" si="14">IFERROR(BV2/SUM($BU$2:$CE$2),"-")</f>
        <v>-</v>
      </c>
      <c r="BW3" s="22" t="str">
        <f t="shared" si="14"/>
        <v>-</v>
      </c>
      <c r="BX3" s="22" t="str">
        <f t="shared" si="14"/>
        <v>-</v>
      </c>
      <c r="BY3" s="22" t="str">
        <f t="shared" si="14"/>
        <v>-</v>
      </c>
      <c r="BZ3" s="22" t="str">
        <f t="shared" si="14"/>
        <v>-</v>
      </c>
      <c r="CA3" s="22" t="str">
        <f t="shared" si="14"/>
        <v>-</v>
      </c>
      <c r="CB3" s="22" t="str">
        <f t="shared" si="14"/>
        <v>-</v>
      </c>
      <c r="CC3" s="22" t="str">
        <f t="shared" si="14"/>
        <v>-</v>
      </c>
      <c r="CD3" s="22" t="str">
        <f t="shared" si="14"/>
        <v>-</v>
      </c>
      <c r="CE3" s="22" t="str">
        <f t="shared" si="14"/>
        <v>-</v>
      </c>
      <c r="CG3" s="21"/>
      <c r="CH3" s="21"/>
      <c r="CI3" s="21"/>
      <c r="CJ3" s="21"/>
      <c r="CK3" s="21"/>
    </row>
    <row r="4" spans="11:89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73</v>
      </c>
      <c r="Q4" t="s">
        <v>74</v>
      </c>
      <c r="AB4" t="b">
        <f>AND(S$3=TRUE,Orçamento!$Q8&lt;&gt;0)</f>
        <v>0</v>
      </c>
      <c r="AC4" t="b">
        <f>AND(T$3=TRUE,Orçamento!$Q8&lt;&gt;0)</f>
        <v>0</v>
      </c>
      <c r="AD4" t="b">
        <f>AND(U$3=TRUE,Orçamento!$Q8&lt;&gt;0)</f>
        <v>0</v>
      </c>
      <c r="AE4" t="b">
        <f>AND(V$3=TRUE,Orçamento!$Q8&lt;&gt;0)</f>
        <v>0</v>
      </c>
      <c r="AF4" t="b">
        <f>AND(W$3=TRUE,Orçamento!$Q8&lt;&gt;0)</f>
        <v>0</v>
      </c>
      <c r="AG4" t="b">
        <f>AND(X$3=TRUE,Orçamento!$Q8&lt;&gt;0)</f>
        <v>0</v>
      </c>
      <c r="AH4" t="b">
        <f>AND(Y$3=TRUE,Orçamento!$Q8&lt;&gt;0)</f>
        <v>0</v>
      </c>
      <c r="AI4" t="b">
        <f>AND(Z$3=TRUE,Orçamento!$Q8&lt;&gt;0)</f>
        <v>0</v>
      </c>
      <c r="AK4" t="str">
        <f>IF(Orçamento!AA8&gt;0,"Com valor","Sem valor")</f>
        <v>Sem valor</v>
      </c>
      <c r="AL4" t="str">
        <f>IF(Orçamento!AB8&gt;0,"Com valor","Sem valor")</f>
        <v>Sem valor</v>
      </c>
      <c r="AM4" t="str">
        <f>IF(Orçamento!AC8&gt;0,"Com valor","Sem valor")</f>
        <v>Sem valor</v>
      </c>
      <c r="AN4" t="str">
        <f>IF(Orçamento!AD8&gt;0,"Com valor","Sem valor")</f>
        <v>Sem valor</v>
      </c>
      <c r="AO4" t="str">
        <f>IF(Orçamento!AE8&gt;0,"Com valor","Sem valor")</f>
        <v>Sem valor</v>
      </c>
      <c r="AP4" t="str">
        <f>IF(Orçamento!AF8&gt;0,"Com valor","Sem valor")</f>
        <v>Sem valor</v>
      </c>
      <c r="AQ4" t="str">
        <f>IF(Orçamento!AG8&gt;0,"Com valor","Sem valor")</f>
        <v>Sem valor</v>
      </c>
      <c r="AR4" t="str">
        <f>IF(Orçamento!AH8&gt;0,"Com valor","Sem valor")</f>
        <v>Sem valor</v>
      </c>
      <c r="AT4" t="str">
        <f t="shared" si="3"/>
        <v>FALSOSem valor</v>
      </c>
      <c r="AU4" t="str">
        <f t="shared" si="4"/>
        <v>FALSOSem valor</v>
      </c>
      <c r="AV4" t="str">
        <f t="shared" si="5"/>
        <v>FALSOSem valor</v>
      </c>
      <c r="AW4" t="str">
        <f t="shared" si="6"/>
        <v>FALSOSem valor</v>
      </c>
      <c r="AX4" t="str">
        <f t="shared" si="7"/>
        <v>FALSOSem valor</v>
      </c>
      <c r="AY4" t="str">
        <f t="shared" si="8"/>
        <v>FALSOSem valor</v>
      </c>
      <c r="AZ4" t="str">
        <f t="shared" si="9"/>
        <v>FALSOSem valor</v>
      </c>
      <c r="BA4" t="str">
        <f t="shared" si="10"/>
        <v>FALSOSem valor</v>
      </c>
      <c r="BB4">
        <f t="shared" si="11"/>
        <v>0</v>
      </c>
      <c r="BG4" s="2">
        <f>Orçamento!AA8</f>
        <v>0</v>
      </c>
      <c r="BH4" s="2">
        <f>Orçamento!AB8</f>
        <v>0</v>
      </c>
      <c r="BI4" s="2">
        <f>Orçamento!AC8</f>
        <v>0</v>
      </c>
      <c r="BJ4" s="2">
        <f>Orçamento!AD8</f>
        <v>0</v>
      </c>
      <c r="BK4" s="2">
        <f>Orçamento!AE8</f>
        <v>0</v>
      </c>
      <c r="BL4" s="2">
        <f>Orçamento!AF8</f>
        <v>0</v>
      </c>
      <c r="BM4" s="2">
        <f>Orçamento!AG8</f>
        <v>0</v>
      </c>
      <c r="BN4" s="2">
        <f>Orçamento!AH8</f>
        <v>0</v>
      </c>
      <c r="CG4" s="21"/>
      <c r="CH4" s="21"/>
      <c r="CI4" s="21"/>
      <c r="CJ4" s="21"/>
      <c r="CK4" s="21"/>
    </row>
    <row r="5" spans="11:89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B5" t="b">
        <f>AND(S$3=TRUE,Orçamento!$Q9&lt;&gt;0)</f>
        <v>0</v>
      </c>
      <c r="AC5" t="b">
        <f>AND(T$3=TRUE,Orçamento!$Q9&lt;&gt;0)</f>
        <v>0</v>
      </c>
      <c r="AD5" t="b">
        <f>AND(U$3=TRUE,Orçamento!$Q9&lt;&gt;0)</f>
        <v>0</v>
      </c>
      <c r="AE5" t="b">
        <f>AND(V$3=TRUE,Orçamento!$Q9&lt;&gt;0)</f>
        <v>0</v>
      </c>
      <c r="AF5" t="b">
        <f>AND(W$3=TRUE,Orçamento!$Q9&lt;&gt;0)</f>
        <v>0</v>
      </c>
      <c r="AG5" t="b">
        <f>AND(X$3=TRUE,Orçamento!$Q9&lt;&gt;0)</f>
        <v>0</v>
      </c>
      <c r="AH5" t="b">
        <f>AND(Y$3=TRUE,Orçamento!$Q9&lt;&gt;0)</f>
        <v>0</v>
      </c>
      <c r="AI5" t="b">
        <f>AND(Z$3=TRUE,Orçamento!$Q9&lt;&gt;0)</f>
        <v>0</v>
      </c>
      <c r="AK5" t="str">
        <f>IF(Orçamento!AA9&gt;0,"Com valor","Sem valor")</f>
        <v>Sem valor</v>
      </c>
      <c r="AL5" t="str">
        <f>IF(Orçamento!AB9&gt;0,"Com valor","Sem valor")</f>
        <v>Sem valor</v>
      </c>
      <c r="AM5" t="str">
        <f>IF(Orçamento!AC9&gt;0,"Com valor","Sem valor")</f>
        <v>Sem valor</v>
      </c>
      <c r="AN5" t="str">
        <f>IF(Orçamento!AD9&gt;0,"Com valor","Sem valor")</f>
        <v>Sem valor</v>
      </c>
      <c r="AO5" t="str">
        <f>IF(Orçamento!AE9&gt;0,"Com valor","Sem valor")</f>
        <v>Sem valor</v>
      </c>
      <c r="AP5" t="str">
        <f>IF(Orçamento!AF9&gt;0,"Com valor","Sem valor")</f>
        <v>Sem valor</v>
      </c>
      <c r="AQ5" t="str">
        <f>IF(Orçamento!AG9&gt;0,"Com valor","Sem valor")</f>
        <v>Sem valor</v>
      </c>
      <c r="AR5" t="str">
        <f>IF(Orçamento!AH9&gt;0,"Com valor","Sem valor")</f>
        <v>Sem valor</v>
      </c>
      <c r="AT5" t="str">
        <f t="shared" si="3"/>
        <v>FALSOSem valor</v>
      </c>
      <c r="AU5" t="str">
        <f t="shared" si="4"/>
        <v>FALSOSem valor</v>
      </c>
      <c r="AV5" t="str">
        <f t="shared" si="5"/>
        <v>FALSOSem valor</v>
      </c>
      <c r="AW5" t="str">
        <f t="shared" si="6"/>
        <v>FALSOSem valor</v>
      </c>
      <c r="AX5" t="str">
        <f t="shared" si="7"/>
        <v>FALSOSem valor</v>
      </c>
      <c r="AY5" t="str">
        <f t="shared" si="8"/>
        <v>FALSOSem valor</v>
      </c>
      <c r="AZ5" t="str">
        <f t="shared" si="9"/>
        <v>FALSOSem valor</v>
      </c>
      <c r="BA5" t="str">
        <f t="shared" si="10"/>
        <v>FALSOSem valor</v>
      </c>
      <c r="BB5">
        <f t="shared" si="11"/>
        <v>0</v>
      </c>
      <c r="BG5" s="2">
        <f>Orçamento!AA9</f>
        <v>0</v>
      </c>
      <c r="BH5" s="2">
        <f>Orçamento!AB9</f>
        <v>0</v>
      </c>
      <c r="BI5" s="2">
        <f>Orçamento!AC9</f>
        <v>0</v>
      </c>
      <c r="BJ5" s="2">
        <f>Orçamento!AD9</f>
        <v>0</v>
      </c>
      <c r="BK5" s="2">
        <f>Orçamento!AE9</f>
        <v>0</v>
      </c>
      <c r="BL5" s="2">
        <f>Orçamento!AF9</f>
        <v>0</v>
      </c>
      <c r="BM5" s="2">
        <f>Orçamento!AG9</f>
        <v>0</v>
      </c>
      <c r="BN5" s="2">
        <f>Orçamento!AH9</f>
        <v>0</v>
      </c>
      <c r="CG5" s="21"/>
      <c r="CH5" s="21"/>
      <c r="CI5" s="21"/>
      <c r="CJ5" s="21"/>
      <c r="CK5" s="21"/>
    </row>
    <row r="6" spans="11:89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S6">
        <f>Orçamento!H20</f>
        <v>0</v>
      </c>
      <c r="AB6" t="b">
        <f>AND(S$3=TRUE,Orçamento!$Q10&lt;&gt;0)</f>
        <v>0</v>
      </c>
      <c r="AC6" t="b">
        <f>AND(T$3=TRUE,Orçamento!$Q10&lt;&gt;0)</f>
        <v>0</v>
      </c>
      <c r="AD6" t="b">
        <f>AND(U$3=TRUE,Orçamento!$Q10&lt;&gt;0)</f>
        <v>0</v>
      </c>
      <c r="AE6" t="b">
        <f>AND(V$3=TRUE,Orçamento!$Q10&lt;&gt;0)</f>
        <v>0</v>
      </c>
      <c r="AF6" t="b">
        <f>AND(W$3=TRUE,Orçamento!$Q10&lt;&gt;0)</f>
        <v>0</v>
      </c>
      <c r="AG6" t="b">
        <f>AND(X$3=TRUE,Orçamento!$Q10&lt;&gt;0)</f>
        <v>0</v>
      </c>
      <c r="AH6" t="b">
        <f>AND(Y$3=TRUE,Orçamento!$Q10&lt;&gt;0)</f>
        <v>0</v>
      </c>
      <c r="AI6" t="b">
        <f>AND(Z$3=TRUE,Orçamento!$Q10&lt;&gt;0)</f>
        <v>0</v>
      </c>
      <c r="AK6" t="str">
        <f>IF(Orçamento!AA10&gt;0,"Com valor","Sem valor")</f>
        <v>Sem valor</v>
      </c>
      <c r="AL6" t="str">
        <f>IF(Orçamento!AB10&gt;0,"Com valor","Sem valor")</f>
        <v>Sem valor</v>
      </c>
      <c r="AM6" t="str">
        <f>IF(Orçamento!AC10&gt;0,"Com valor","Sem valor")</f>
        <v>Sem valor</v>
      </c>
      <c r="AN6" t="str">
        <f>IF(Orçamento!AD10&gt;0,"Com valor","Sem valor")</f>
        <v>Sem valor</v>
      </c>
      <c r="AO6" t="str">
        <f>IF(Orçamento!AE10&gt;0,"Com valor","Sem valor")</f>
        <v>Sem valor</v>
      </c>
      <c r="AP6" t="str">
        <f>IF(Orçamento!AF10&gt;0,"Com valor","Sem valor")</f>
        <v>Sem valor</v>
      </c>
      <c r="AQ6" t="str">
        <f>IF(Orçamento!AG10&gt;0,"Com valor","Sem valor")</f>
        <v>Sem valor</v>
      </c>
      <c r="AR6" t="str">
        <f>IF(Orçamento!AH10&gt;0,"Com valor","Sem valor")</f>
        <v>Sem valor</v>
      </c>
      <c r="AT6" t="str">
        <f t="shared" si="3"/>
        <v>FALSOSem valor</v>
      </c>
      <c r="AU6" t="str">
        <f t="shared" si="4"/>
        <v>FALSOSem valor</v>
      </c>
      <c r="AV6" t="str">
        <f t="shared" si="5"/>
        <v>FALSOSem valor</v>
      </c>
      <c r="AW6" t="str">
        <f t="shared" si="6"/>
        <v>FALSOSem valor</v>
      </c>
      <c r="AX6" t="str">
        <f t="shared" si="7"/>
        <v>FALSOSem valor</v>
      </c>
      <c r="AY6" t="str">
        <f t="shared" si="8"/>
        <v>FALSOSem valor</v>
      </c>
      <c r="AZ6" t="str">
        <f t="shared" si="9"/>
        <v>FALSOSem valor</v>
      </c>
      <c r="BA6" t="str">
        <f t="shared" si="10"/>
        <v>FALSOSem valor</v>
      </c>
      <c r="BB6">
        <f t="shared" si="11"/>
        <v>0</v>
      </c>
      <c r="BD6" s="205" t="s">
        <v>114</v>
      </c>
      <c r="BE6" s="205"/>
      <c r="BF6" s="205"/>
      <c r="BG6" s="2">
        <f>Orçamento!AA10</f>
        <v>0</v>
      </c>
      <c r="BH6" s="2">
        <f>Orçamento!AB10</f>
        <v>0</v>
      </c>
      <c r="BI6" s="2">
        <f>Orçamento!AC10</f>
        <v>0</v>
      </c>
      <c r="BJ6" s="2">
        <f>Orçamento!AD10</f>
        <v>0</v>
      </c>
      <c r="BK6" s="2">
        <f>Orçamento!AE10</f>
        <v>0</v>
      </c>
      <c r="BL6" s="2">
        <f>Orçamento!AF10</f>
        <v>0</v>
      </c>
      <c r="BM6" s="2">
        <f>Orçamento!AG10</f>
        <v>0</v>
      </c>
      <c r="BN6" s="2">
        <f>Orçamento!AH10</f>
        <v>0</v>
      </c>
      <c r="CG6" s="21"/>
      <c r="CH6" s="21"/>
      <c r="CI6" s="21"/>
      <c r="CJ6" s="21"/>
      <c r="CK6" s="21"/>
    </row>
    <row r="7" spans="11:89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S7" t="str">
        <f>SUBSTITUTE(S6,"º Trimestre",,1)</f>
        <v>0</v>
      </c>
      <c r="AB7" t="b">
        <f>AND(S$3=TRUE,Orçamento!$Q11&lt;&gt;0)</f>
        <v>0</v>
      </c>
      <c r="AC7" t="b">
        <f>AND(T$3=TRUE,Orçamento!$Q11&lt;&gt;0)</f>
        <v>0</v>
      </c>
      <c r="AD7" t="b">
        <f>AND(U$3=TRUE,Orçamento!$Q11&lt;&gt;0)</f>
        <v>0</v>
      </c>
      <c r="AE7" t="b">
        <f>AND(V$3=TRUE,Orçamento!$Q11&lt;&gt;0)</f>
        <v>0</v>
      </c>
      <c r="AF7" t="b">
        <f>AND(W$3=TRUE,Orçamento!$Q11&lt;&gt;0)</f>
        <v>0</v>
      </c>
      <c r="AG7" t="b">
        <f>AND(X$3=TRUE,Orçamento!$Q11&lt;&gt;0)</f>
        <v>0</v>
      </c>
      <c r="AH7" t="b">
        <f>AND(Y$3=TRUE,Orçamento!$Q11&lt;&gt;0)</f>
        <v>0</v>
      </c>
      <c r="AI7" t="b">
        <f>AND(Z$3=TRUE,Orçamento!$Q11&lt;&gt;0)</f>
        <v>0</v>
      </c>
      <c r="AK7" t="str">
        <f>IF(Orçamento!AA11&gt;0,"Com valor","Sem valor")</f>
        <v>Sem valor</v>
      </c>
      <c r="AL7" t="str">
        <f>IF(Orçamento!AB11&gt;0,"Com valor","Sem valor")</f>
        <v>Sem valor</v>
      </c>
      <c r="AM7" t="str">
        <f>IF(Orçamento!AC11&gt;0,"Com valor","Sem valor")</f>
        <v>Sem valor</v>
      </c>
      <c r="AN7" t="str">
        <f>IF(Orçamento!AD11&gt;0,"Com valor","Sem valor")</f>
        <v>Sem valor</v>
      </c>
      <c r="AO7" t="str">
        <f>IF(Orçamento!AE11&gt;0,"Com valor","Sem valor")</f>
        <v>Sem valor</v>
      </c>
      <c r="AP7" t="str">
        <f>IF(Orçamento!AF11&gt;0,"Com valor","Sem valor")</f>
        <v>Sem valor</v>
      </c>
      <c r="AQ7" t="str">
        <f>IF(Orçamento!AG11&gt;0,"Com valor","Sem valor")</f>
        <v>Sem valor</v>
      </c>
      <c r="AR7" t="str">
        <f>IF(Orçamento!AH11&gt;0,"Com valor","Sem valor")</f>
        <v>Sem valor</v>
      </c>
      <c r="AT7" t="str">
        <f t="shared" si="3"/>
        <v>FALSOSem valor</v>
      </c>
      <c r="AU7" t="str">
        <f t="shared" si="4"/>
        <v>FALSOSem valor</v>
      </c>
      <c r="AV7" t="str">
        <f t="shared" si="5"/>
        <v>FALSOSem valor</v>
      </c>
      <c r="AW7" t="str">
        <f t="shared" si="6"/>
        <v>FALSOSem valor</v>
      </c>
      <c r="AX7" t="str">
        <f t="shared" si="7"/>
        <v>FALSOSem valor</v>
      </c>
      <c r="AY7" t="str">
        <f t="shared" si="8"/>
        <v>FALSOSem valor</v>
      </c>
      <c r="AZ7" t="str">
        <f t="shared" si="9"/>
        <v>FALSOSem valor</v>
      </c>
      <c r="BA7" t="str">
        <f t="shared" si="10"/>
        <v>FALSOSem valor</v>
      </c>
      <c r="BB7">
        <f t="shared" si="11"/>
        <v>0</v>
      </c>
      <c r="BD7" t="str">
        <f>IF(BF7=TRUE,"Preenchimento está OK","Limpe o conteúdo digitado na célula cinza")</f>
        <v>Preenchimento está OK</v>
      </c>
      <c r="BE7" t="e">
        <f t="shared" ref="BE7:BE24" si="15">MATCH("FALSOCom valor",AT1:BA1,0)</f>
        <v>#N/A</v>
      </c>
      <c r="BF7" t="b">
        <f>ISERROR(BE7)</f>
        <v>1</v>
      </c>
      <c r="BG7" s="2">
        <f>Orçamento!AA11</f>
        <v>0</v>
      </c>
      <c r="BH7" s="2">
        <f>Orçamento!AB11</f>
        <v>0</v>
      </c>
      <c r="BI7" s="2">
        <f>Orçamento!AC11</f>
        <v>0</v>
      </c>
      <c r="BJ7" s="2">
        <f>Orçamento!AD11</f>
        <v>0</v>
      </c>
      <c r="BK7" s="2">
        <f>Orçamento!AE11</f>
        <v>0</v>
      </c>
      <c r="BL7" s="2">
        <f>Orçamento!AF11</f>
        <v>0</v>
      </c>
      <c r="BM7" s="2">
        <f>Orçamento!AG11</f>
        <v>0</v>
      </c>
      <c r="BN7" s="2">
        <f>Orçamento!AH11</f>
        <v>0</v>
      </c>
      <c r="CG7" s="21"/>
      <c r="CH7" s="21"/>
      <c r="CI7" s="21"/>
      <c r="CJ7" s="21"/>
      <c r="CK7" s="21"/>
    </row>
    <row r="8" spans="11:89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B8" t="b">
        <f>AND(S$3=TRUE,Orçamento!$Q12&lt;&gt;0)</f>
        <v>0</v>
      </c>
      <c r="AC8" t="b">
        <f>AND(T$3=TRUE,Orçamento!$Q12&lt;&gt;0)</f>
        <v>0</v>
      </c>
      <c r="AD8" t="b">
        <f>AND(U$3=TRUE,Orçamento!$Q12&lt;&gt;0)</f>
        <v>0</v>
      </c>
      <c r="AE8" t="b">
        <f>AND(V$3=TRUE,Orçamento!$Q12&lt;&gt;0)</f>
        <v>0</v>
      </c>
      <c r="AF8" t="b">
        <f>AND(W$3=TRUE,Orçamento!$Q12&lt;&gt;0)</f>
        <v>0</v>
      </c>
      <c r="AG8" t="b">
        <f>AND(X$3=TRUE,Orçamento!$Q12&lt;&gt;0)</f>
        <v>0</v>
      </c>
      <c r="AH8" t="b">
        <f>AND(Y$3=TRUE,Orçamento!$Q12&lt;&gt;0)</f>
        <v>0</v>
      </c>
      <c r="AI8" t="b">
        <f>AND(Z$3=TRUE,Orçamento!$Q12&lt;&gt;0)</f>
        <v>0</v>
      </c>
      <c r="AK8" t="str">
        <f>IF(Orçamento!AA12&gt;0,"Com valor","Sem valor")</f>
        <v>Sem valor</v>
      </c>
      <c r="AL8" t="str">
        <f>IF(Orçamento!AB12&gt;0,"Com valor","Sem valor")</f>
        <v>Sem valor</v>
      </c>
      <c r="AM8" t="str">
        <f>IF(Orçamento!AC12&gt;0,"Com valor","Sem valor")</f>
        <v>Sem valor</v>
      </c>
      <c r="AN8" t="str">
        <f>IF(Orçamento!AD12&gt;0,"Com valor","Sem valor")</f>
        <v>Sem valor</v>
      </c>
      <c r="AO8" t="str">
        <f>IF(Orçamento!AE12&gt;0,"Com valor","Sem valor")</f>
        <v>Sem valor</v>
      </c>
      <c r="AP8" t="str">
        <f>IF(Orçamento!AF12&gt;0,"Com valor","Sem valor")</f>
        <v>Sem valor</v>
      </c>
      <c r="AQ8" t="str">
        <f>IF(Orçamento!AG12&gt;0,"Com valor","Sem valor")</f>
        <v>Sem valor</v>
      </c>
      <c r="AR8" t="str">
        <f>IF(Orçamento!AH12&gt;0,"Com valor","Sem valor")</f>
        <v>Sem valor</v>
      </c>
      <c r="AT8" t="str">
        <f t="shared" si="3"/>
        <v>FALSOSem valor</v>
      </c>
      <c r="AU8" t="str">
        <f t="shared" si="4"/>
        <v>FALSOSem valor</v>
      </c>
      <c r="AV8" t="str">
        <f t="shared" si="5"/>
        <v>FALSOSem valor</v>
      </c>
      <c r="AW8" t="str">
        <f t="shared" si="6"/>
        <v>FALSOSem valor</v>
      </c>
      <c r="AX8" t="str">
        <f t="shared" si="7"/>
        <v>FALSOSem valor</v>
      </c>
      <c r="AY8" t="str">
        <f t="shared" si="8"/>
        <v>FALSOSem valor</v>
      </c>
      <c r="AZ8" t="str">
        <f t="shared" si="9"/>
        <v>FALSOSem valor</v>
      </c>
      <c r="BA8" t="str">
        <f t="shared" si="10"/>
        <v>FALSOSem valor</v>
      </c>
      <c r="BB8">
        <f t="shared" si="11"/>
        <v>0</v>
      </c>
      <c r="BD8" t="str">
        <f t="shared" ref="BD8:BD24" si="16">IF(BF8=TRUE,"Preenchimento está OK","Limpe o conteúdo digitado na célula cinza")</f>
        <v>Preenchimento está OK</v>
      </c>
      <c r="BE8" t="e">
        <f t="shared" si="15"/>
        <v>#N/A</v>
      </c>
      <c r="BF8" t="b">
        <f t="shared" ref="BF8:BF71" si="17">ISERROR(BE8)</f>
        <v>1</v>
      </c>
      <c r="BG8" s="2">
        <f>Orçamento!AA12</f>
        <v>0</v>
      </c>
      <c r="BH8" s="2">
        <f>Orçamento!AB12</f>
        <v>0</v>
      </c>
      <c r="BI8" s="2">
        <f>Orçamento!AC12</f>
        <v>0</v>
      </c>
      <c r="BJ8" s="2">
        <f>Orçamento!AD12</f>
        <v>0</v>
      </c>
      <c r="BK8" s="2">
        <f>Orçamento!AE12</f>
        <v>0</v>
      </c>
      <c r="BL8" s="2">
        <f>Orçamento!AF12</f>
        <v>0</v>
      </c>
      <c r="BM8" s="2">
        <f>Orçamento!AG12</f>
        <v>0</v>
      </c>
      <c r="BN8" s="2">
        <f>Orçamento!AH12</f>
        <v>0</v>
      </c>
      <c r="CG8" s="21"/>
      <c r="CH8" s="21"/>
      <c r="CI8" s="21"/>
      <c r="CJ8" s="21"/>
      <c r="CK8" s="21"/>
    </row>
    <row r="9" spans="11:89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B9" t="b">
        <f>AND(S$3=TRUE,Orçamento!$Q13&lt;&gt;0)</f>
        <v>0</v>
      </c>
      <c r="AC9" t="b">
        <f>AND(T$3=TRUE,Orçamento!$Q13&lt;&gt;0)</f>
        <v>0</v>
      </c>
      <c r="AD9" t="b">
        <f>AND(U$3=TRUE,Orçamento!$Q13&lt;&gt;0)</f>
        <v>0</v>
      </c>
      <c r="AE9" t="b">
        <f>AND(V$3=TRUE,Orçamento!$Q13&lt;&gt;0)</f>
        <v>0</v>
      </c>
      <c r="AF9" t="b">
        <f>AND(W$3=TRUE,Orçamento!$Q13&lt;&gt;0)</f>
        <v>0</v>
      </c>
      <c r="AG9" t="b">
        <f>AND(X$3=TRUE,Orçamento!$Q13&lt;&gt;0)</f>
        <v>0</v>
      </c>
      <c r="AH9" t="b">
        <f>AND(Y$3=TRUE,Orçamento!$Q13&lt;&gt;0)</f>
        <v>0</v>
      </c>
      <c r="AI9" t="b">
        <f>AND(Z$3=TRUE,Orçamento!$Q13&lt;&gt;0)</f>
        <v>0</v>
      </c>
      <c r="AK9" t="str">
        <f>IF(Orçamento!AA13&gt;0,"Com valor","Sem valor")</f>
        <v>Sem valor</v>
      </c>
      <c r="AL9" t="str">
        <f>IF(Orçamento!AB13&gt;0,"Com valor","Sem valor")</f>
        <v>Sem valor</v>
      </c>
      <c r="AM9" t="str">
        <f>IF(Orçamento!AC13&gt;0,"Com valor","Sem valor")</f>
        <v>Sem valor</v>
      </c>
      <c r="AN9" t="str">
        <f>IF(Orçamento!AD13&gt;0,"Com valor","Sem valor")</f>
        <v>Sem valor</v>
      </c>
      <c r="AO9" t="str">
        <f>IF(Orçamento!AE13&gt;0,"Com valor","Sem valor")</f>
        <v>Sem valor</v>
      </c>
      <c r="AP9" t="str">
        <f>IF(Orçamento!AF13&gt;0,"Com valor","Sem valor")</f>
        <v>Sem valor</v>
      </c>
      <c r="AQ9" t="str">
        <f>IF(Orçamento!AG13&gt;0,"Com valor","Sem valor")</f>
        <v>Sem valor</v>
      </c>
      <c r="AR9" t="str">
        <f>IF(Orçamento!AH13&gt;0,"Com valor","Sem valor")</f>
        <v>Sem valor</v>
      </c>
      <c r="AT9" t="str">
        <f t="shared" si="3"/>
        <v>FALSOSem valor</v>
      </c>
      <c r="AU9" t="str">
        <f t="shared" si="4"/>
        <v>FALSOSem valor</v>
      </c>
      <c r="AV9" t="str">
        <f t="shared" si="5"/>
        <v>FALSOSem valor</v>
      </c>
      <c r="AW9" t="str">
        <f t="shared" si="6"/>
        <v>FALSOSem valor</v>
      </c>
      <c r="AX9" t="str">
        <f t="shared" si="7"/>
        <v>FALSOSem valor</v>
      </c>
      <c r="AY9" t="str">
        <f t="shared" si="8"/>
        <v>FALSOSem valor</v>
      </c>
      <c r="AZ9" t="str">
        <f t="shared" si="9"/>
        <v>FALSOSem valor</v>
      </c>
      <c r="BA9" t="str">
        <f t="shared" si="10"/>
        <v>FALSOSem valor</v>
      </c>
      <c r="BB9">
        <f t="shared" si="11"/>
        <v>0</v>
      </c>
      <c r="BD9" t="str">
        <f t="shared" si="16"/>
        <v>Preenchimento está OK</v>
      </c>
      <c r="BE9" t="e">
        <f t="shared" si="15"/>
        <v>#N/A</v>
      </c>
      <c r="BF9" t="b">
        <f t="shared" si="17"/>
        <v>1</v>
      </c>
      <c r="BG9" s="2">
        <f>Orçamento!AA13</f>
        <v>0</v>
      </c>
      <c r="BH9" s="2">
        <f>Orçamento!AB13</f>
        <v>0</v>
      </c>
      <c r="BI9" s="2">
        <f>Orçamento!AC13</f>
        <v>0</v>
      </c>
      <c r="BJ9" s="2">
        <f>Orçamento!AD13</f>
        <v>0</v>
      </c>
      <c r="BK9" s="2">
        <f>Orçamento!AE13</f>
        <v>0</v>
      </c>
      <c r="BL9" s="2">
        <f>Orçamento!AF13</f>
        <v>0</v>
      </c>
      <c r="BM9" s="2">
        <f>Orçamento!AG13</f>
        <v>0</v>
      </c>
      <c r="BN9" s="2">
        <f>Orçamento!AH13</f>
        <v>0</v>
      </c>
    </row>
    <row r="10" spans="11:89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B10" t="b">
        <f>AND(S$3=TRUE,Orçamento!$Q14&lt;&gt;0)</f>
        <v>0</v>
      </c>
      <c r="AC10" t="b">
        <f>AND(T$3=TRUE,Orçamento!$Q14&lt;&gt;0)</f>
        <v>0</v>
      </c>
      <c r="AD10" t="b">
        <f>AND(U$3=TRUE,Orçamento!$Q14&lt;&gt;0)</f>
        <v>0</v>
      </c>
      <c r="AE10" t="b">
        <f>AND(V$3=TRUE,Orçamento!$Q14&lt;&gt;0)</f>
        <v>0</v>
      </c>
      <c r="AF10" t="b">
        <f>AND(W$3=TRUE,Orçamento!$Q14&lt;&gt;0)</f>
        <v>0</v>
      </c>
      <c r="AG10" t="b">
        <f>AND(X$3=TRUE,Orçamento!$Q14&lt;&gt;0)</f>
        <v>0</v>
      </c>
      <c r="AH10" t="b">
        <f>AND(Y$3=TRUE,Orçamento!$Q14&lt;&gt;0)</f>
        <v>0</v>
      </c>
      <c r="AI10" t="b">
        <f>AND(Z$3=TRUE,Orçamento!$Q14&lt;&gt;0)</f>
        <v>0</v>
      </c>
      <c r="AK10" t="str">
        <f>IF(Orçamento!AA14&gt;0,"Com valor","Sem valor")</f>
        <v>Sem valor</v>
      </c>
      <c r="AL10" t="str">
        <f>IF(Orçamento!AB14&gt;0,"Com valor","Sem valor")</f>
        <v>Sem valor</v>
      </c>
      <c r="AM10" t="str">
        <f>IF(Orçamento!AC14&gt;0,"Com valor","Sem valor")</f>
        <v>Sem valor</v>
      </c>
      <c r="AN10" t="str">
        <f>IF(Orçamento!AD14&gt;0,"Com valor","Sem valor")</f>
        <v>Sem valor</v>
      </c>
      <c r="AO10" t="str">
        <f>IF(Orçamento!AE14&gt;0,"Com valor","Sem valor")</f>
        <v>Sem valor</v>
      </c>
      <c r="AP10" t="str">
        <f>IF(Orçamento!AF14&gt;0,"Com valor","Sem valor")</f>
        <v>Sem valor</v>
      </c>
      <c r="AQ10" t="str">
        <f>IF(Orçamento!AG14&gt;0,"Com valor","Sem valor")</f>
        <v>Sem valor</v>
      </c>
      <c r="AR10" t="str">
        <f>IF(Orçamento!AH14&gt;0,"Com valor","Sem valor")</f>
        <v>Sem valor</v>
      </c>
      <c r="AT10" t="str">
        <f t="shared" si="3"/>
        <v>FALSOSem valor</v>
      </c>
      <c r="AU10" t="str">
        <f t="shared" si="4"/>
        <v>FALSOSem valor</v>
      </c>
      <c r="AV10" t="str">
        <f t="shared" si="5"/>
        <v>FALSOSem valor</v>
      </c>
      <c r="AW10" t="str">
        <f t="shared" si="6"/>
        <v>FALSOSem valor</v>
      </c>
      <c r="AX10" t="str">
        <f t="shared" si="7"/>
        <v>FALSOSem valor</v>
      </c>
      <c r="AY10" t="str">
        <f t="shared" si="8"/>
        <v>FALSOSem valor</v>
      </c>
      <c r="AZ10" t="str">
        <f t="shared" si="9"/>
        <v>FALSOSem valor</v>
      </c>
      <c r="BA10" t="str">
        <f t="shared" si="10"/>
        <v>FALSOSem valor</v>
      </c>
      <c r="BB10">
        <f t="shared" si="11"/>
        <v>0</v>
      </c>
      <c r="BD10" t="str">
        <f t="shared" si="16"/>
        <v>Preenchimento está OK</v>
      </c>
      <c r="BE10" t="e">
        <f t="shared" si="15"/>
        <v>#N/A</v>
      </c>
      <c r="BF10" t="b">
        <f t="shared" si="17"/>
        <v>1</v>
      </c>
      <c r="BG10" s="2">
        <f>Orçamento!AA14</f>
        <v>0</v>
      </c>
      <c r="BH10" s="2">
        <f>Orçamento!AB14</f>
        <v>0</v>
      </c>
      <c r="BI10" s="2">
        <f>Orçamento!AC14</f>
        <v>0</v>
      </c>
      <c r="BJ10" s="2">
        <f>Orçamento!AD14</f>
        <v>0</v>
      </c>
      <c r="BK10" s="2">
        <f>Orçamento!AE14</f>
        <v>0</v>
      </c>
      <c r="BL10" s="2">
        <f>Orçamento!AF14</f>
        <v>0</v>
      </c>
      <c r="BM10" s="2">
        <f>Orçamento!AG14</f>
        <v>0</v>
      </c>
      <c r="BN10" s="2">
        <f>Orçamento!AH14</f>
        <v>0</v>
      </c>
    </row>
    <row r="11" spans="11:89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B11" t="b">
        <f>AND(S$3=TRUE,Orçamento!$Q15&lt;&gt;0)</f>
        <v>0</v>
      </c>
      <c r="AC11" t="b">
        <f>AND(T$3=TRUE,Orçamento!$Q15&lt;&gt;0)</f>
        <v>0</v>
      </c>
      <c r="AD11" t="b">
        <f>AND(U$3=TRUE,Orçamento!$Q15&lt;&gt;0)</f>
        <v>0</v>
      </c>
      <c r="AE11" t="b">
        <f>AND(V$3=TRUE,Orçamento!$Q15&lt;&gt;0)</f>
        <v>0</v>
      </c>
      <c r="AF11" t="b">
        <f>AND(W$3=TRUE,Orçamento!$Q15&lt;&gt;0)</f>
        <v>0</v>
      </c>
      <c r="AG11" t="b">
        <f>AND(X$3=TRUE,Orçamento!$Q15&lt;&gt;0)</f>
        <v>0</v>
      </c>
      <c r="AH11" t="b">
        <f>AND(Y$3=TRUE,Orçamento!$Q15&lt;&gt;0)</f>
        <v>0</v>
      </c>
      <c r="AI11" t="b">
        <f>AND(Z$3=TRUE,Orçamento!$Q15&lt;&gt;0)</f>
        <v>0</v>
      </c>
      <c r="AK11" t="str">
        <f>IF(Orçamento!AA15&gt;0,"Com valor","Sem valor")</f>
        <v>Sem valor</v>
      </c>
      <c r="AL11" t="str">
        <f>IF(Orçamento!AB15&gt;0,"Com valor","Sem valor")</f>
        <v>Sem valor</v>
      </c>
      <c r="AM11" t="str">
        <f>IF(Orçamento!AC15&gt;0,"Com valor","Sem valor")</f>
        <v>Sem valor</v>
      </c>
      <c r="AN11" t="str">
        <f>IF(Orçamento!AD15&gt;0,"Com valor","Sem valor")</f>
        <v>Sem valor</v>
      </c>
      <c r="AO11" t="str">
        <f>IF(Orçamento!AE15&gt;0,"Com valor","Sem valor")</f>
        <v>Sem valor</v>
      </c>
      <c r="AP11" t="str">
        <f>IF(Orçamento!AF15&gt;0,"Com valor","Sem valor")</f>
        <v>Sem valor</v>
      </c>
      <c r="AQ11" t="str">
        <f>IF(Orçamento!AG15&gt;0,"Com valor","Sem valor")</f>
        <v>Sem valor</v>
      </c>
      <c r="AR11" t="str">
        <f>IF(Orçamento!AH15&gt;0,"Com valor","Sem valor")</f>
        <v>Sem valor</v>
      </c>
      <c r="AT11" t="str">
        <f t="shared" si="3"/>
        <v>FALSOSem valor</v>
      </c>
      <c r="AU11" t="str">
        <f t="shared" si="4"/>
        <v>FALSOSem valor</v>
      </c>
      <c r="AV11" t="str">
        <f t="shared" si="5"/>
        <v>FALSOSem valor</v>
      </c>
      <c r="AW11" t="str">
        <f t="shared" si="6"/>
        <v>FALSOSem valor</v>
      </c>
      <c r="AX11" t="str">
        <f t="shared" si="7"/>
        <v>FALSOSem valor</v>
      </c>
      <c r="AY11" t="str">
        <f t="shared" si="8"/>
        <v>FALSOSem valor</v>
      </c>
      <c r="AZ11" t="str">
        <f t="shared" si="9"/>
        <v>FALSOSem valor</v>
      </c>
      <c r="BA11" t="str">
        <f t="shared" si="10"/>
        <v>FALSOSem valor</v>
      </c>
      <c r="BB11">
        <f t="shared" si="11"/>
        <v>0</v>
      </c>
      <c r="BD11" t="str">
        <f t="shared" si="16"/>
        <v>Preenchimento está OK</v>
      </c>
      <c r="BE11" t="e">
        <f t="shared" si="15"/>
        <v>#N/A</v>
      </c>
      <c r="BF11" t="b">
        <f t="shared" si="17"/>
        <v>1</v>
      </c>
      <c r="BG11" s="2">
        <f>Orçamento!AA15</f>
        <v>0</v>
      </c>
      <c r="BH11" s="2">
        <f>Orçamento!AB15</f>
        <v>0</v>
      </c>
      <c r="BI11" s="2">
        <f>Orçamento!AC15</f>
        <v>0</v>
      </c>
      <c r="BJ11" s="2">
        <f>Orçamento!AD15</f>
        <v>0</v>
      </c>
      <c r="BK11" s="2">
        <f>Orçamento!AE15</f>
        <v>0</v>
      </c>
      <c r="BL11" s="2">
        <f>Orçamento!AF15</f>
        <v>0</v>
      </c>
      <c r="BM11" s="2">
        <f>Orçamento!AG15</f>
        <v>0</v>
      </c>
      <c r="BN11" s="2">
        <f>Orçamento!AH15</f>
        <v>0</v>
      </c>
    </row>
    <row r="12" spans="11:89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B12" t="b">
        <f>AND(S$3=TRUE,Orçamento!$Q16&lt;&gt;0)</f>
        <v>0</v>
      </c>
      <c r="AC12" t="b">
        <f>AND(T$3=TRUE,Orçamento!$Q16&lt;&gt;0)</f>
        <v>0</v>
      </c>
      <c r="AD12" t="b">
        <f>AND(U$3=TRUE,Orçamento!$Q16&lt;&gt;0)</f>
        <v>0</v>
      </c>
      <c r="AE12" t="b">
        <f>AND(V$3=TRUE,Orçamento!$Q16&lt;&gt;0)</f>
        <v>0</v>
      </c>
      <c r="AF12" t="b">
        <f>AND(W$3=TRUE,Orçamento!$Q16&lt;&gt;0)</f>
        <v>0</v>
      </c>
      <c r="AG12" t="b">
        <f>AND(X$3=TRUE,Orçamento!$Q16&lt;&gt;0)</f>
        <v>0</v>
      </c>
      <c r="AH12" t="b">
        <f>AND(Y$3=TRUE,Orçamento!$Q16&lt;&gt;0)</f>
        <v>0</v>
      </c>
      <c r="AI12" t="b">
        <f>AND(Z$3=TRUE,Orçamento!$Q16&lt;&gt;0)</f>
        <v>0</v>
      </c>
      <c r="AK12" t="str">
        <f>IF(Orçamento!AA16&gt;0,"Com valor","Sem valor")</f>
        <v>Sem valor</v>
      </c>
      <c r="AL12" t="str">
        <f>IF(Orçamento!AB16&gt;0,"Com valor","Sem valor")</f>
        <v>Sem valor</v>
      </c>
      <c r="AM12" t="str">
        <f>IF(Orçamento!AC16&gt;0,"Com valor","Sem valor")</f>
        <v>Sem valor</v>
      </c>
      <c r="AN12" t="str">
        <f>IF(Orçamento!AD16&gt;0,"Com valor","Sem valor")</f>
        <v>Sem valor</v>
      </c>
      <c r="AO12" t="str">
        <f>IF(Orçamento!AE16&gt;0,"Com valor","Sem valor")</f>
        <v>Sem valor</v>
      </c>
      <c r="AP12" t="str">
        <f>IF(Orçamento!AF16&gt;0,"Com valor","Sem valor")</f>
        <v>Sem valor</v>
      </c>
      <c r="AQ12" t="str">
        <f>IF(Orçamento!AG16&gt;0,"Com valor","Sem valor")</f>
        <v>Sem valor</v>
      </c>
      <c r="AR12" t="str">
        <f>IF(Orçamento!AH16&gt;0,"Com valor","Sem valor")</f>
        <v>Sem valor</v>
      </c>
      <c r="AT12" t="str">
        <f t="shared" si="3"/>
        <v>FALSOSem valor</v>
      </c>
      <c r="AU12" t="str">
        <f t="shared" si="4"/>
        <v>FALSOSem valor</v>
      </c>
      <c r="AV12" t="str">
        <f t="shared" si="5"/>
        <v>FALSOSem valor</v>
      </c>
      <c r="AW12" t="str">
        <f t="shared" si="6"/>
        <v>FALSOSem valor</v>
      </c>
      <c r="AX12" t="str">
        <f t="shared" si="7"/>
        <v>FALSOSem valor</v>
      </c>
      <c r="AY12" t="str">
        <f t="shared" si="8"/>
        <v>FALSOSem valor</v>
      </c>
      <c r="AZ12" t="str">
        <f t="shared" si="9"/>
        <v>FALSOSem valor</v>
      </c>
      <c r="BA12" t="str">
        <f t="shared" si="10"/>
        <v>FALSOSem valor</v>
      </c>
      <c r="BB12">
        <f t="shared" si="11"/>
        <v>0</v>
      </c>
      <c r="BD12" t="str">
        <f t="shared" si="16"/>
        <v>Preenchimento está OK</v>
      </c>
      <c r="BE12" t="e">
        <f t="shared" si="15"/>
        <v>#N/A</v>
      </c>
      <c r="BF12" t="b">
        <f t="shared" si="17"/>
        <v>1</v>
      </c>
      <c r="BG12" s="2">
        <f>Orçamento!AA16</f>
        <v>0</v>
      </c>
      <c r="BH12" s="2">
        <f>Orçamento!AB16</f>
        <v>0</v>
      </c>
      <c r="BI12" s="2">
        <f>Orçamento!AC16</f>
        <v>0</v>
      </c>
      <c r="BJ12" s="2">
        <f>Orçamento!AD16</f>
        <v>0</v>
      </c>
      <c r="BK12" s="2">
        <f>Orçamento!AE16</f>
        <v>0</v>
      </c>
      <c r="BL12" s="2">
        <f>Orçamento!AF16</f>
        <v>0</v>
      </c>
      <c r="BM12" s="2">
        <f>Orçamento!AG16</f>
        <v>0</v>
      </c>
      <c r="BN12" s="2">
        <f>Orçamento!AH16</f>
        <v>0</v>
      </c>
    </row>
    <row r="13" spans="11:89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B13" t="b">
        <f>AND(S$3=TRUE,Orçamento!$Q17&lt;&gt;0)</f>
        <v>0</v>
      </c>
      <c r="AC13" t="b">
        <f>AND(T$3=TRUE,Orçamento!$Q17&lt;&gt;0)</f>
        <v>0</v>
      </c>
      <c r="AD13" t="b">
        <f>AND(U$3=TRUE,Orçamento!$Q17&lt;&gt;0)</f>
        <v>0</v>
      </c>
      <c r="AE13" t="b">
        <f>AND(V$3=TRUE,Orçamento!$Q17&lt;&gt;0)</f>
        <v>0</v>
      </c>
      <c r="AF13" t="b">
        <f>AND(W$3=TRUE,Orçamento!$Q17&lt;&gt;0)</f>
        <v>0</v>
      </c>
      <c r="AG13" t="b">
        <f>AND(X$3=TRUE,Orçamento!$Q17&lt;&gt;0)</f>
        <v>0</v>
      </c>
      <c r="AH13" t="b">
        <f>AND(Y$3=TRUE,Orçamento!$Q17&lt;&gt;0)</f>
        <v>0</v>
      </c>
      <c r="AI13" t="b">
        <f>AND(Z$3=TRUE,Orçamento!$Q17&lt;&gt;0)</f>
        <v>0</v>
      </c>
      <c r="AK13" t="str">
        <f>IF(Orçamento!AA17&gt;0,"Com valor","Sem valor")</f>
        <v>Sem valor</v>
      </c>
      <c r="AL13" t="str">
        <f>IF(Orçamento!AB17&gt;0,"Com valor","Sem valor")</f>
        <v>Sem valor</v>
      </c>
      <c r="AM13" t="str">
        <f>IF(Orçamento!AC17&gt;0,"Com valor","Sem valor")</f>
        <v>Sem valor</v>
      </c>
      <c r="AN13" t="str">
        <f>IF(Orçamento!AD17&gt;0,"Com valor","Sem valor")</f>
        <v>Sem valor</v>
      </c>
      <c r="AO13" t="str">
        <f>IF(Orçamento!AE17&gt;0,"Com valor","Sem valor")</f>
        <v>Sem valor</v>
      </c>
      <c r="AP13" t="str">
        <f>IF(Orçamento!AF17&gt;0,"Com valor","Sem valor")</f>
        <v>Sem valor</v>
      </c>
      <c r="AQ13" t="str">
        <f>IF(Orçamento!AG17&gt;0,"Com valor","Sem valor")</f>
        <v>Sem valor</v>
      </c>
      <c r="AR13" t="str">
        <f>IF(Orçamento!AH17&gt;0,"Com valor","Sem valor")</f>
        <v>Sem valor</v>
      </c>
      <c r="AT13" t="str">
        <f t="shared" si="3"/>
        <v>FALSOSem valor</v>
      </c>
      <c r="AU13" t="str">
        <f t="shared" si="4"/>
        <v>FALSOSem valor</v>
      </c>
      <c r="AV13" t="str">
        <f t="shared" si="5"/>
        <v>FALSOSem valor</v>
      </c>
      <c r="AW13" t="str">
        <f t="shared" si="6"/>
        <v>FALSOSem valor</v>
      </c>
      <c r="AX13" t="str">
        <f t="shared" si="7"/>
        <v>FALSOSem valor</v>
      </c>
      <c r="AY13" t="str">
        <f t="shared" si="8"/>
        <v>FALSOSem valor</v>
      </c>
      <c r="AZ13" t="str">
        <f t="shared" si="9"/>
        <v>FALSOSem valor</v>
      </c>
      <c r="BA13" t="str">
        <f t="shared" si="10"/>
        <v>FALSOSem valor</v>
      </c>
      <c r="BB13">
        <f t="shared" si="11"/>
        <v>0</v>
      </c>
      <c r="BD13" t="str">
        <f t="shared" si="16"/>
        <v>Preenchimento está OK</v>
      </c>
      <c r="BE13" t="e">
        <f t="shared" si="15"/>
        <v>#N/A</v>
      </c>
      <c r="BF13" t="b">
        <f t="shared" si="17"/>
        <v>1</v>
      </c>
      <c r="BG13" s="2">
        <f>Orçamento!AA17</f>
        <v>0</v>
      </c>
      <c r="BH13" s="2">
        <f>Orçamento!AB17</f>
        <v>0</v>
      </c>
      <c r="BI13" s="2">
        <f>Orçamento!AC17</f>
        <v>0</v>
      </c>
      <c r="BJ13" s="2">
        <f>Orçamento!AD17</f>
        <v>0</v>
      </c>
      <c r="BK13" s="2">
        <f>Orçamento!AE17</f>
        <v>0</v>
      </c>
      <c r="BL13" s="2">
        <f>Orçamento!AF17</f>
        <v>0</v>
      </c>
      <c r="BM13" s="2">
        <f>Orçamento!AG17</f>
        <v>0</v>
      </c>
      <c r="BN13" s="2">
        <f>Orçamento!AH17</f>
        <v>0</v>
      </c>
    </row>
    <row r="14" spans="11:89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B14" t="b">
        <f>AND(S$3=TRUE,Orçamento!$Q18&lt;&gt;0)</f>
        <v>0</v>
      </c>
      <c r="AC14" t="b">
        <f>AND(T$3=TRUE,Orçamento!$Q18&lt;&gt;0)</f>
        <v>0</v>
      </c>
      <c r="AD14" t="b">
        <f>AND(U$3=TRUE,Orçamento!$Q18&lt;&gt;0)</f>
        <v>0</v>
      </c>
      <c r="AE14" t="b">
        <f>AND(V$3=TRUE,Orçamento!$Q18&lt;&gt;0)</f>
        <v>0</v>
      </c>
      <c r="AF14" t="b">
        <f>AND(W$3=TRUE,Orçamento!$Q18&lt;&gt;0)</f>
        <v>0</v>
      </c>
      <c r="AG14" t="b">
        <f>AND(X$3=TRUE,Orçamento!$Q18&lt;&gt;0)</f>
        <v>0</v>
      </c>
      <c r="AH14" t="b">
        <f>AND(Y$3=TRUE,Orçamento!$Q18&lt;&gt;0)</f>
        <v>0</v>
      </c>
      <c r="AI14" t="b">
        <f>AND(Z$3=TRUE,Orçamento!$Q18&lt;&gt;0)</f>
        <v>0</v>
      </c>
      <c r="AK14" t="str">
        <f>IF(Orçamento!AA18&gt;0,"Com valor","Sem valor")</f>
        <v>Sem valor</v>
      </c>
      <c r="AL14" t="str">
        <f>IF(Orçamento!AB18&gt;0,"Com valor","Sem valor")</f>
        <v>Sem valor</v>
      </c>
      <c r="AM14" t="str">
        <f>IF(Orçamento!AC18&gt;0,"Com valor","Sem valor")</f>
        <v>Sem valor</v>
      </c>
      <c r="AN14" t="str">
        <f>IF(Orçamento!AD18&gt;0,"Com valor","Sem valor")</f>
        <v>Sem valor</v>
      </c>
      <c r="AO14" t="str">
        <f>IF(Orçamento!AE18&gt;0,"Com valor","Sem valor")</f>
        <v>Sem valor</v>
      </c>
      <c r="AP14" t="str">
        <f>IF(Orçamento!AF18&gt;0,"Com valor","Sem valor")</f>
        <v>Sem valor</v>
      </c>
      <c r="AQ14" t="str">
        <f>IF(Orçamento!AG18&gt;0,"Com valor","Sem valor")</f>
        <v>Sem valor</v>
      </c>
      <c r="AR14" t="str">
        <f>IF(Orçamento!AH18&gt;0,"Com valor","Sem valor")</f>
        <v>Sem valor</v>
      </c>
      <c r="AT14" t="str">
        <f t="shared" si="3"/>
        <v>FALSOSem valor</v>
      </c>
      <c r="AU14" t="str">
        <f t="shared" si="4"/>
        <v>FALSOSem valor</v>
      </c>
      <c r="AV14" t="str">
        <f t="shared" si="5"/>
        <v>FALSOSem valor</v>
      </c>
      <c r="AW14" t="str">
        <f t="shared" si="6"/>
        <v>FALSOSem valor</v>
      </c>
      <c r="AX14" t="str">
        <f t="shared" si="7"/>
        <v>FALSOSem valor</v>
      </c>
      <c r="AY14" t="str">
        <f t="shared" si="8"/>
        <v>FALSOSem valor</v>
      </c>
      <c r="AZ14" t="str">
        <f t="shared" si="9"/>
        <v>FALSOSem valor</v>
      </c>
      <c r="BA14" t="str">
        <f t="shared" si="10"/>
        <v>FALSOSem valor</v>
      </c>
      <c r="BB14">
        <f t="shared" si="11"/>
        <v>0</v>
      </c>
      <c r="BD14" t="str">
        <f t="shared" si="16"/>
        <v>Preenchimento está OK</v>
      </c>
      <c r="BE14" t="e">
        <f t="shared" si="15"/>
        <v>#N/A</v>
      </c>
      <c r="BF14" t="b">
        <f t="shared" si="17"/>
        <v>1</v>
      </c>
      <c r="BG14" s="2">
        <f>Orçamento!AA18</f>
        <v>0</v>
      </c>
      <c r="BH14" s="2">
        <f>Orçamento!AB18</f>
        <v>0</v>
      </c>
      <c r="BI14" s="2">
        <f>Orçamento!AC18</f>
        <v>0</v>
      </c>
      <c r="BJ14" s="2">
        <f>Orçamento!AD18</f>
        <v>0</v>
      </c>
      <c r="BK14" s="2">
        <f>Orçamento!AE18</f>
        <v>0</v>
      </c>
      <c r="BL14" s="2">
        <f>Orçamento!AF18</f>
        <v>0</v>
      </c>
      <c r="BM14" s="2">
        <f>Orçamento!AG18</f>
        <v>0</v>
      </c>
      <c r="BN14" s="2">
        <f>Orçamento!AH18</f>
        <v>0</v>
      </c>
    </row>
    <row r="15" spans="11:89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B15" t="b">
        <f>AND(S$3=TRUE,Orçamento!$Q19&lt;&gt;0)</f>
        <v>0</v>
      </c>
      <c r="AC15" t="b">
        <f>AND(T$3=TRUE,Orçamento!$Q19&lt;&gt;0)</f>
        <v>0</v>
      </c>
      <c r="AD15" t="b">
        <f>AND(U$3=TRUE,Orçamento!$Q19&lt;&gt;0)</f>
        <v>0</v>
      </c>
      <c r="AE15" t="b">
        <f>AND(V$3=TRUE,Orçamento!$Q19&lt;&gt;0)</f>
        <v>0</v>
      </c>
      <c r="AF15" t="b">
        <f>AND(W$3=TRUE,Orçamento!$Q19&lt;&gt;0)</f>
        <v>0</v>
      </c>
      <c r="AG15" t="b">
        <f>AND(X$3=TRUE,Orçamento!$Q19&lt;&gt;0)</f>
        <v>0</v>
      </c>
      <c r="AH15" t="b">
        <f>AND(Y$3=TRUE,Orçamento!$Q19&lt;&gt;0)</f>
        <v>0</v>
      </c>
      <c r="AI15" t="b">
        <f>AND(Z$3=TRUE,Orçamento!$Q19&lt;&gt;0)</f>
        <v>0</v>
      </c>
      <c r="AK15" t="str">
        <f>IF(Orçamento!AA19&gt;0,"Com valor","Sem valor")</f>
        <v>Sem valor</v>
      </c>
      <c r="AL15" t="str">
        <f>IF(Orçamento!AB19&gt;0,"Com valor","Sem valor")</f>
        <v>Sem valor</v>
      </c>
      <c r="AM15" t="str">
        <f>IF(Orçamento!AC19&gt;0,"Com valor","Sem valor")</f>
        <v>Sem valor</v>
      </c>
      <c r="AN15" t="str">
        <f>IF(Orçamento!AD19&gt;0,"Com valor","Sem valor")</f>
        <v>Sem valor</v>
      </c>
      <c r="AO15" t="str">
        <f>IF(Orçamento!AE19&gt;0,"Com valor","Sem valor")</f>
        <v>Sem valor</v>
      </c>
      <c r="AP15" t="str">
        <f>IF(Orçamento!AF19&gt;0,"Com valor","Sem valor")</f>
        <v>Sem valor</v>
      </c>
      <c r="AQ15" t="str">
        <f>IF(Orçamento!AG19&gt;0,"Com valor","Sem valor")</f>
        <v>Sem valor</v>
      </c>
      <c r="AR15" t="str">
        <f>IF(Orçamento!AH19&gt;0,"Com valor","Sem valor")</f>
        <v>Sem valor</v>
      </c>
      <c r="AT15" t="str">
        <f t="shared" si="3"/>
        <v>FALSOSem valor</v>
      </c>
      <c r="AU15" t="str">
        <f t="shared" si="4"/>
        <v>FALSOSem valor</v>
      </c>
      <c r="AV15" t="str">
        <f t="shared" si="5"/>
        <v>FALSOSem valor</v>
      </c>
      <c r="AW15" t="str">
        <f t="shared" si="6"/>
        <v>FALSOSem valor</v>
      </c>
      <c r="AX15" t="str">
        <f t="shared" si="7"/>
        <v>FALSOSem valor</v>
      </c>
      <c r="AY15" t="str">
        <f t="shared" si="8"/>
        <v>FALSOSem valor</v>
      </c>
      <c r="AZ15" t="str">
        <f t="shared" si="9"/>
        <v>FALSOSem valor</v>
      </c>
      <c r="BA15" t="str">
        <f t="shared" si="10"/>
        <v>FALSOSem valor</v>
      </c>
      <c r="BB15">
        <f t="shared" si="11"/>
        <v>0</v>
      </c>
      <c r="BD15" t="str">
        <f t="shared" si="16"/>
        <v>Preenchimento está OK</v>
      </c>
      <c r="BE15" t="e">
        <f t="shared" si="15"/>
        <v>#N/A</v>
      </c>
      <c r="BF15" t="b">
        <f t="shared" si="17"/>
        <v>1</v>
      </c>
      <c r="BG15" s="2">
        <f>Orçamento!AA19</f>
        <v>0</v>
      </c>
      <c r="BH15" s="2">
        <f>Orçamento!AB19</f>
        <v>0</v>
      </c>
      <c r="BI15" s="2">
        <f>Orçamento!AC19</f>
        <v>0</v>
      </c>
      <c r="BJ15" s="2">
        <f>Orçamento!AD19</f>
        <v>0</v>
      </c>
      <c r="BK15" s="2">
        <f>Orçamento!AE19</f>
        <v>0</v>
      </c>
      <c r="BL15" s="2">
        <f>Orçamento!AF19</f>
        <v>0</v>
      </c>
      <c r="BM15" s="2">
        <f>Orçamento!AG19</f>
        <v>0</v>
      </c>
      <c r="BN15" s="2">
        <f>Orçamento!AH19</f>
        <v>0</v>
      </c>
    </row>
    <row r="16" spans="11:89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B16" t="b">
        <f>AND(S$3=TRUE,Orçamento!$Q20&lt;&gt;0)</f>
        <v>0</v>
      </c>
      <c r="AC16" t="b">
        <f>AND(T$3=TRUE,Orçamento!$Q20&lt;&gt;0)</f>
        <v>0</v>
      </c>
      <c r="AD16" t="b">
        <f>AND(U$3=TRUE,Orçamento!$Q20&lt;&gt;0)</f>
        <v>0</v>
      </c>
      <c r="AE16" t="b">
        <f>AND(V$3=TRUE,Orçamento!$Q20&lt;&gt;0)</f>
        <v>0</v>
      </c>
      <c r="AF16" t="b">
        <f>AND(W$3=TRUE,Orçamento!$Q20&lt;&gt;0)</f>
        <v>0</v>
      </c>
      <c r="AG16" t="b">
        <f>AND(X$3=TRUE,Orçamento!$Q20&lt;&gt;0)</f>
        <v>0</v>
      </c>
      <c r="AH16" t="b">
        <f>AND(Y$3=TRUE,Orçamento!$Q20&lt;&gt;0)</f>
        <v>0</v>
      </c>
      <c r="AI16" t="b">
        <f>AND(Z$3=TRUE,Orçamento!$Q20&lt;&gt;0)</f>
        <v>0</v>
      </c>
      <c r="AK16" t="str">
        <f>IF(Orçamento!AA20&gt;0,"Com valor","Sem valor")</f>
        <v>Sem valor</v>
      </c>
      <c r="AL16" t="str">
        <f>IF(Orçamento!AB20&gt;0,"Com valor","Sem valor")</f>
        <v>Sem valor</v>
      </c>
      <c r="AM16" t="str">
        <f>IF(Orçamento!AC20&gt;0,"Com valor","Sem valor")</f>
        <v>Sem valor</v>
      </c>
      <c r="AN16" t="str">
        <f>IF(Orçamento!AD20&gt;0,"Com valor","Sem valor")</f>
        <v>Sem valor</v>
      </c>
      <c r="AO16" t="str">
        <f>IF(Orçamento!AE20&gt;0,"Com valor","Sem valor")</f>
        <v>Sem valor</v>
      </c>
      <c r="AP16" t="str">
        <f>IF(Orçamento!AF20&gt;0,"Com valor","Sem valor")</f>
        <v>Sem valor</v>
      </c>
      <c r="AQ16" t="str">
        <f>IF(Orçamento!AG20&gt;0,"Com valor","Sem valor")</f>
        <v>Sem valor</v>
      </c>
      <c r="AR16" t="str">
        <f>IF(Orçamento!AH20&gt;0,"Com valor","Sem valor")</f>
        <v>Sem valor</v>
      </c>
      <c r="AT16" t="str">
        <f t="shared" si="3"/>
        <v>FALSOSem valor</v>
      </c>
      <c r="AU16" t="str">
        <f t="shared" si="4"/>
        <v>FALSOSem valor</v>
      </c>
      <c r="AV16" t="str">
        <f t="shared" si="5"/>
        <v>FALSOSem valor</v>
      </c>
      <c r="AW16" t="str">
        <f t="shared" si="6"/>
        <v>FALSOSem valor</v>
      </c>
      <c r="AX16" t="str">
        <f t="shared" si="7"/>
        <v>FALSOSem valor</v>
      </c>
      <c r="AY16" t="str">
        <f t="shared" si="8"/>
        <v>FALSOSem valor</v>
      </c>
      <c r="AZ16" t="str">
        <f t="shared" si="9"/>
        <v>FALSOSem valor</v>
      </c>
      <c r="BA16" t="str">
        <f t="shared" si="10"/>
        <v>FALSOSem valor</v>
      </c>
      <c r="BB16">
        <f t="shared" si="11"/>
        <v>0</v>
      </c>
      <c r="BD16" t="str">
        <f t="shared" si="16"/>
        <v>Preenchimento está OK</v>
      </c>
      <c r="BE16" t="e">
        <f t="shared" si="15"/>
        <v>#N/A</v>
      </c>
      <c r="BF16" t="b">
        <f t="shared" si="17"/>
        <v>1</v>
      </c>
      <c r="BG16" s="2">
        <f>Orçamento!AA20</f>
        <v>0</v>
      </c>
      <c r="BH16" s="2">
        <f>Orçamento!AB20</f>
        <v>0</v>
      </c>
      <c r="BI16" s="2">
        <f>Orçamento!AC20</f>
        <v>0</v>
      </c>
      <c r="BJ16" s="2">
        <f>Orçamento!AD20</f>
        <v>0</v>
      </c>
      <c r="BK16" s="2">
        <f>Orçamento!AE20</f>
        <v>0</v>
      </c>
      <c r="BL16" s="2">
        <f>Orçamento!AF20</f>
        <v>0</v>
      </c>
      <c r="BM16" s="2">
        <f>Orçamento!AG20</f>
        <v>0</v>
      </c>
      <c r="BN16" s="2">
        <f>Orçamento!AH20</f>
        <v>0</v>
      </c>
    </row>
    <row r="17" spans="12:6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B17" t="b">
        <f>AND(S$3=TRUE,Orçamento!$Q21&lt;&gt;0)</f>
        <v>0</v>
      </c>
      <c r="AC17" t="b">
        <f>AND(T$3=TRUE,Orçamento!$Q21&lt;&gt;0)</f>
        <v>0</v>
      </c>
      <c r="AD17" t="b">
        <f>AND(U$3=TRUE,Orçamento!$Q21&lt;&gt;0)</f>
        <v>0</v>
      </c>
      <c r="AE17" t="b">
        <f>AND(V$3=TRUE,Orçamento!$Q21&lt;&gt;0)</f>
        <v>0</v>
      </c>
      <c r="AF17" t="b">
        <f>AND(W$3=TRUE,Orçamento!$Q21&lt;&gt;0)</f>
        <v>0</v>
      </c>
      <c r="AG17" t="b">
        <f>AND(X$3=TRUE,Orçamento!$Q21&lt;&gt;0)</f>
        <v>0</v>
      </c>
      <c r="AH17" t="b">
        <f>AND(Y$3=TRUE,Orçamento!$Q21&lt;&gt;0)</f>
        <v>0</v>
      </c>
      <c r="AI17" t="b">
        <f>AND(Z$3=TRUE,Orçamento!$Q21&lt;&gt;0)</f>
        <v>0</v>
      </c>
      <c r="AK17" t="str">
        <f>IF(Orçamento!AA21&gt;0,"Com valor","Sem valor")</f>
        <v>Sem valor</v>
      </c>
      <c r="AL17" t="str">
        <f>IF(Orçamento!AB21&gt;0,"Com valor","Sem valor")</f>
        <v>Sem valor</v>
      </c>
      <c r="AM17" t="str">
        <f>IF(Orçamento!AC21&gt;0,"Com valor","Sem valor")</f>
        <v>Sem valor</v>
      </c>
      <c r="AN17" t="str">
        <f>IF(Orçamento!AD21&gt;0,"Com valor","Sem valor")</f>
        <v>Sem valor</v>
      </c>
      <c r="AO17" t="str">
        <f>IF(Orçamento!AE21&gt;0,"Com valor","Sem valor")</f>
        <v>Sem valor</v>
      </c>
      <c r="AP17" t="str">
        <f>IF(Orçamento!AF21&gt;0,"Com valor","Sem valor")</f>
        <v>Sem valor</v>
      </c>
      <c r="AQ17" t="str">
        <f>IF(Orçamento!AG21&gt;0,"Com valor","Sem valor")</f>
        <v>Sem valor</v>
      </c>
      <c r="AR17" t="str">
        <f>IF(Orçamento!AH21&gt;0,"Com valor","Sem valor")</f>
        <v>Sem valor</v>
      </c>
      <c r="AT17" t="str">
        <f t="shared" si="3"/>
        <v>FALSOSem valor</v>
      </c>
      <c r="AU17" t="str">
        <f t="shared" si="4"/>
        <v>FALSOSem valor</v>
      </c>
      <c r="AV17" t="str">
        <f t="shared" si="5"/>
        <v>FALSOSem valor</v>
      </c>
      <c r="AW17" t="str">
        <f t="shared" si="6"/>
        <v>FALSOSem valor</v>
      </c>
      <c r="AX17" t="str">
        <f t="shared" si="7"/>
        <v>FALSOSem valor</v>
      </c>
      <c r="AY17" t="str">
        <f t="shared" si="8"/>
        <v>FALSOSem valor</v>
      </c>
      <c r="AZ17" t="str">
        <f t="shared" si="9"/>
        <v>FALSOSem valor</v>
      </c>
      <c r="BA17" t="str">
        <f t="shared" si="10"/>
        <v>FALSOSem valor</v>
      </c>
      <c r="BB17">
        <f t="shared" si="11"/>
        <v>0</v>
      </c>
      <c r="BD17" t="str">
        <f t="shared" si="16"/>
        <v>Preenchimento está OK</v>
      </c>
      <c r="BE17" t="e">
        <f t="shared" si="15"/>
        <v>#N/A</v>
      </c>
      <c r="BF17" t="b">
        <f t="shared" si="17"/>
        <v>1</v>
      </c>
      <c r="BG17" s="2">
        <f>Orçamento!AA21</f>
        <v>0</v>
      </c>
      <c r="BH17" s="2">
        <f>Orçamento!AB21</f>
        <v>0</v>
      </c>
      <c r="BI17" s="2">
        <f>Orçamento!AC21</f>
        <v>0</v>
      </c>
      <c r="BJ17" s="2">
        <f>Orçamento!AD21</f>
        <v>0</v>
      </c>
      <c r="BK17" s="2">
        <f>Orçamento!AE21</f>
        <v>0</v>
      </c>
      <c r="BL17" s="2">
        <f>Orçamento!AF21</f>
        <v>0</v>
      </c>
      <c r="BM17" s="2">
        <f>Orçamento!AG21</f>
        <v>0</v>
      </c>
      <c r="BN17" s="2">
        <f>Orçamento!AH21</f>
        <v>0</v>
      </c>
    </row>
    <row r="18" spans="12:6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B18" t="b">
        <f>AND(S$3=TRUE,Orçamento!$Q22&lt;&gt;0)</f>
        <v>0</v>
      </c>
      <c r="AC18" t="b">
        <f>AND(T$3=TRUE,Orçamento!$Q22&lt;&gt;0)</f>
        <v>0</v>
      </c>
      <c r="AD18" t="b">
        <f>AND(U$3=TRUE,Orçamento!$Q22&lt;&gt;0)</f>
        <v>0</v>
      </c>
      <c r="AE18" t="b">
        <f>AND(V$3=TRUE,Orçamento!$Q22&lt;&gt;0)</f>
        <v>0</v>
      </c>
      <c r="AF18" t="b">
        <f>AND(W$3=TRUE,Orçamento!$Q22&lt;&gt;0)</f>
        <v>0</v>
      </c>
      <c r="AG18" t="b">
        <f>AND(X$3=TRUE,Orçamento!$Q22&lt;&gt;0)</f>
        <v>0</v>
      </c>
      <c r="AH18" t="b">
        <f>AND(Y$3=TRUE,Orçamento!$Q22&lt;&gt;0)</f>
        <v>0</v>
      </c>
      <c r="AI18" t="b">
        <f>AND(Z$3=TRUE,Orçamento!$Q22&lt;&gt;0)</f>
        <v>0</v>
      </c>
      <c r="AK18" t="str">
        <f>IF(Orçamento!AA22&gt;0,"Com valor","Sem valor")</f>
        <v>Sem valor</v>
      </c>
      <c r="AL18" t="str">
        <f>IF(Orçamento!AB22&gt;0,"Com valor","Sem valor")</f>
        <v>Sem valor</v>
      </c>
      <c r="AM18" t="str">
        <f>IF(Orçamento!AC22&gt;0,"Com valor","Sem valor")</f>
        <v>Sem valor</v>
      </c>
      <c r="AN18" t="str">
        <f>IF(Orçamento!AD22&gt;0,"Com valor","Sem valor")</f>
        <v>Sem valor</v>
      </c>
      <c r="AO18" t="str">
        <f>IF(Orçamento!AE22&gt;0,"Com valor","Sem valor")</f>
        <v>Sem valor</v>
      </c>
      <c r="AP18" t="str">
        <f>IF(Orçamento!AF22&gt;0,"Com valor","Sem valor")</f>
        <v>Sem valor</v>
      </c>
      <c r="AQ18" t="str">
        <f>IF(Orçamento!AG22&gt;0,"Com valor","Sem valor")</f>
        <v>Sem valor</v>
      </c>
      <c r="AR18" t="str">
        <f>IF(Orçamento!AH22&gt;0,"Com valor","Sem valor")</f>
        <v>Sem valor</v>
      </c>
      <c r="AT18" t="str">
        <f t="shared" si="3"/>
        <v>FALSOSem valor</v>
      </c>
      <c r="AU18" t="str">
        <f t="shared" si="4"/>
        <v>FALSOSem valor</v>
      </c>
      <c r="AV18" t="str">
        <f t="shared" si="5"/>
        <v>FALSOSem valor</v>
      </c>
      <c r="AW18" t="str">
        <f t="shared" si="6"/>
        <v>FALSOSem valor</v>
      </c>
      <c r="AX18" t="str">
        <f t="shared" si="7"/>
        <v>FALSOSem valor</v>
      </c>
      <c r="AY18" t="str">
        <f t="shared" si="8"/>
        <v>FALSOSem valor</v>
      </c>
      <c r="AZ18" t="str">
        <f t="shared" si="9"/>
        <v>FALSOSem valor</v>
      </c>
      <c r="BA18" t="str">
        <f t="shared" si="10"/>
        <v>FALSOSem valor</v>
      </c>
      <c r="BB18">
        <f t="shared" si="11"/>
        <v>0</v>
      </c>
      <c r="BD18" t="str">
        <f t="shared" si="16"/>
        <v>Preenchimento está OK</v>
      </c>
      <c r="BE18" t="e">
        <f t="shared" si="15"/>
        <v>#N/A</v>
      </c>
      <c r="BF18" t="b">
        <f t="shared" si="17"/>
        <v>1</v>
      </c>
      <c r="BG18" s="2">
        <f>Orçamento!AA22</f>
        <v>0</v>
      </c>
      <c r="BH18" s="2">
        <f>Orçamento!AB22</f>
        <v>0</v>
      </c>
      <c r="BI18" s="2">
        <f>Orçamento!AC22</f>
        <v>0</v>
      </c>
      <c r="BJ18" s="2">
        <f>Orçamento!AD22</f>
        <v>0</v>
      </c>
      <c r="BK18" s="2">
        <f>Orçamento!AE22</f>
        <v>0</v>
      </c>
      <c r="BL18" s="2">
        <f>Orçamento!AF22</f>
        <v>0</v>
      </c>
      <c r="BM18" s="2">
        <f>Orçamento!AG22</f>
        <v>0</v>
      </c>
      <c r="BN18" s="2">
        <f>Orçamento!AH22</f>
        <v>0</v>
      </c>
    </row>
    <row r="19" spans="12:6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B19" t="b">
        <f>AND(S$3=TRUE,Orçamento!$Q23&lt;&gt;0)</f>
        <v>0</v>
      </c>
      <c r="AC19" t="b">
        <f>AND(T$3=TRUE,Orçamento!$Q23&lt;&gt;0)</f>
        <v>0</v>
      </c>
      <c r="AD19" t="b">
        <f>AND(U$3=TRUE,Orçamento!$Q23&lt;&gt;0)</f>
        <v>0</v>
      </c>
      <c r="AE19" t="b">
        <f>AND(V$3=TRUE,Orçamento!$Q23&lt;&gt;0)</f>
        <v>0</v>
      </c>
      <c r="AF19" t="b">
        <f>AND(W$3=TRUE,Orçamento!$Q23&lt;&gt;0)</f>
        <v>0</v>
      </c>
      <c r="AG19" t="b">
        <f>AND(X$3=TRUE,Orçamento!$Q23&lt;&gt;0)</f>
        <v>0</v>
      </c>
      <c r="AH19" t="b">
        <f>AND(Y$3=TRUE,Orçamento!$Q23&lt;&gt;0)</f>
        <v>0</v>
      </c>
      <c r="AI19" t="b">
        <f>AND(Z$3=TRUE,Orçamento!$Q23&lt;&gt;0)</f>
        <v>0</v>
      </c>
      <c r="AK19" t="str">
        <f>IF(Orçamento!AA23&gt;0,"Com valor","Sem valor")</f>
        <v>Sem valor</v>
      </c>
      <c r="AL19" t="str">
        <f>IF(Orçamento!AB23&gt;0,"Com valor","Sem valor")</f>
        <v>Sem valor</v>
      </c>
      <c r="AM19" t="str">
        <f>IF(Orçamento!AC23&gt;0,"Com valor","Sem valor")</f>
        <v>Sem valor</v>
      </c>
      <c r="AN19" t="str">
        <f>IF(Orçamento!AD23&gt;0,"Com valor","Sem valor")</f>
        <v>Sem valor</v>
      </c>
      <c r="AO19" t="str">
        <f>IF(Orçamento!AE23&gt;0,"Com valor","Sem valor")</f>
        <v>Sem valor</v>
      </c>
      <c r="AP19" t="str">
        <f>IF(Orçamento!AF23&gt;0,"Com valor","Sem valor")</f>
        <v>Sem valor</v>
      </c>
      <c r="AQ19" t="str">
        <f>IF(Orçamento!AG23&gt;0,"Com valor","Sem valor")</f>
        <v>Sem valor</v>
      </c>
      <c r="AR19" t="str">
        <f>IF(Orçamento!AH23&gt;0,"Com valor","Sem valor")</f>
        <v>Sem valor</v>
      </c>
      <c r="AT19" t="str">
        <f t="shared" si="3"/>
        <v>FALSOSem valor</v>
      </c>
      <c r="AU19" t="str">
        <f t="shared" si="4"/>
        <v>FALSOSem valor</v>
      </c>
      <c r="AV19" t="str">
        <f t="shared" si="5"/>
        <v>FALSOSem valor</v>
      </c>
      <c r="AW19" t="str">
        <f t="shared" si="6"/>
        <v>FALSOSem valor</v>
      </c>
      <c r="AX19" t="str">
        <f t="shared" si="7"/>
        <v>FALSOSem valor</v>
      </c>
      <c r="AY19" t="str">
        <f t="shared" si="8"/>
        <v>FALSOSem valor</v>
      </c>
      <c r="AZ19" t="str">
        <f t="shared" si="9"/>
        <v>FALSOSem valor</v>
      </c>
      <c r="BA19" t="str">
        <f t="shared" si="10"/>
        <v>FALSOSem valor</v>
      </c>
      <c r="BB19">
        <f t="shared" si="11"/>
        <v>0</v>
      </c>
      <c r="BD19" t="str">
        <f t="shared" si="16"/>
        <v>Preenchimento está OK</v>
      </c>
      <c r="BE19" t="e">
        <f t="shared" si="15"/>
        <v>#N/A</v>
      </c>
      <c r="BF19" t="b">
        <f t="shared" si="17"/>
        <v>1</v>
      </c>
      <c r="BG19" s="2">
        <f>Orçamento!AA23</f>
        <v>0</v>
      </c>
      <c r="BH19" s="2">
        <f>Orçamento!AB23</f>
        <v>0</v>
      </c>
      <c r="BI19" s="2">
        <f>Orçamento!AC23</f>
        <v>0</v>
      </c>
      <c r="BJ19" s="2">
        <f>Orçamento!AD23</f>
        <v>0</v>
      </c>
      <c r="BK19" s="2">
        <f>Orçamento!AE23</f>
        <v>0</v>
      </c>
      <c r="BL19" s="2">
        <f>Orçamento!AF23</f>
        <v>0</v>
      </c>
      <c r="BM19" s="2">
        <f>Orçamento!AG23</f>
        <v>0</v>
      </c>
      <c r="BN19" s="2">
        <f>Orçamento!AH23</f>
        <v>0</v>
      </c>
    </row>
    <row r="20" spans="12:6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B20" t="b">
        <f>AND(S$3=TRUE,Orçamento!$Q24&lt;&gt;0)</f>
        <v>0</v>
      </c>
      <c r="AC20" t="b">
        <f>AND(T$3=TRUE,Orçamento!$Q24&lt;&gt;0)</f>
        <v>0</v>
      </c>
      <c r="AD20" t="b">
        <f>AND(U$3=TRUE,Orçamento!$Q24&lt;&gt;0)</f>
        <v>0</v>
      </c>
      <c r="AE20" t="b">
        <f>AND(V$3=TRUE,Orçamento!$Q24&lt;&gt;0)</f>
        <v>0</v>
      </c>
      <c r="AF20" t="b">
        <f>AND(W$3=TRUE,Orçamento!$Q24&lt;&gt;0)</f>
        <v>0</v>
      </c>
      <c r="AG20" t="b">
        <f>AND(X$3=TRUE,Orçamento!$Q24&lt;&gt;0)</f>
        <v>0</v>
      </c>
      <c r="AH20" t="b">
        <f>AND(Y$3=TRUE,Orçamento!$Q24&lt;&gt;0)</f>
        <v>0</v>
      </c>
      <c r="AI20" t="b">
        <f>AND(Z$3=TRUE,Orçamento!$Q24&lt;&gt;0)</f>
        <v>0</v>
      </c>
      <c r="AK20" t="str">
        <f>IF(Orçamento!AA24&gt;0,"Com valor","Sem valor")</f>
        <v>Sem valor</v>
      </c>
      <c r="AL20" t="str">
        <f>IF(Orçamento!AB24&gt;0,"Com valor","Sem valor")</f>
        <v>Sem valor</v>
      </c>
      <c r="AM20" t="str">
        <f>IF(Orçamento!AC24&gt;0,"Com valor","Sem valor")</f>
        <v>Sem valor</v>
      </c>
      <c r="AN20" t="str">
        <f>IF(Orçamento!AD24&gt;0,"Com valor","Sem valor")</f>
        <v>Sem valor</v>
      </c>
      <c r="AO20" t="str">
        <f>IF(Orçamento!AE24&gt;0,"Com valor","Sem valor")</f>
        <v>Sem valor</v>
      </c>
      <c r="AP20" t="str">
        <f>IF(Orçamento!AF24&gt;0,"Com valor","Sem valor")</f>
        <v>Sem valor</v>
      </c>
      <c r="AQ20" t="str">
        <f>IF(Orçamento!AG24&gt;0,"Com valor","Sem valor")</f>
        <v>Sem valor</v>
      </c>
      <c r="AR20" t="str">
        <f>IF(Orçamento!AH24&gt;0,"Com valor","Sem valor")</f>
        <v>Sem valor</v>
      </c>
      <c r="AT20" t="str">
        <f t="shared" si="3"/>
        <v>FALSOSem valor</v>
      </c>
      <c r="AU20" t="str">
        <f t="shared" si="4"/>
        <v>FALSOSem valor</v>
      </c>
      <c r="AV20" t="str">
        <f t="shared" si="5"/>
        <v>FALSOSem valor</v>
      </c>
      <c r="AW20" t="str">
        <f t="shared" si="6"/>
        <v>FALSOSem valor</v>
      </c>
      <c r="AX20" t="str">
        <f t="shared" si="7"/>
        <v>FALSOSem valor</v>
      </c>
      <c r="AY20" t="str">
        <f t="shared" si="8"/>
        <v>FALSOSem valor</v>
      </c>
      <c r="AZ20" t="str">
        <f t="shared" si="9"/>
        <v>FALSOSem valor</v>
      </c>
      <c r="BA20" t="str">
        <f t="shared" si="10"/>
        <v>FALSOSem valor</v>
      </c>
      <c r="BB20">
        <f t="shared" si="11"/>
        <v>0</v>
      </c>
      <c r="BD20" t="str">
        <f t="shared" si="16"/>
        <v>Preenchimento está OK</v>
      </c>
      <c r="BE20" t="e">
        <f t="shared" si="15"/>
        <v>#N/A</v>
      </c>
      <c r="BF20" t="b">
        <f t="shared" si="17"/>
        <v>1</v>
      </c>
      <c r="BG20" s="2">
        <f>Orçamento!AA24</f>
        <v>0</v>
      </c>
      <c r="BH20" s="2">
        <f>Orçamento!AB24</f>
        <v>0</v>
      </c>
      <c r="BI20" s="2">
        <f>Orçamento!AC24</f>
        <v>0</v>
      </c>
      <c r="BJ20" s="2">
        <f>Orçamento!AD24</f>
        <v>0</v>
      </c>
      <c r="BK20" s="2">
        <f>Orçamento!AE24</f>
        <v>0</v>
      </c>
      <c r="BL20" s="2">
        <f>Orçamento!AF24</f>
        <v>0</v>
      </c>
      <c r="BM20" s="2">
        <f>Orçamento!AG24</f>
        <v>0</v>
      </c>
      <c r="BN20" s="2">
        <f>Orçamento!AH24</f>
        <v>0</v>
      </c>
    </row>
    <row r="21" spans="12:6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B21" t="b">
        <f>AND(S$3=TRUE,Orçamento!$Q25&lt;&gt;0)</f>
        <v>0</v>
      </c>
      <c r="AC21" t="b">
        <f>AND(T$3=TRUE,Orçamento!$Q25&lt;&gt;0)</f>
        <v>0</v>
      </c>
      <c r="AD21" t="b">
        <f>AND(U$3=TRUE,Orçamento!$Q25&lt;&gt;0)</f>
        <v>0</v>
      </c>
      <c r="AE21" t="b">
        <f>AND(V$3=TRUE,Orçamento!$Q25&lt;&gt;0)</f>
        <v>0</v>
      </c>
      <c r="AF21" t="b">
        <f>AND(W$3=TRUE,Orçamento!$Q25&lt;&gt;0)</f>
        <v>0</v>
      </c>
      <c r="AG21" t="b">
        <f>AND(X$3=TRUE,Orçamento!$Q25&lt;&gt;0)</f>
        <v>0</v>
      </c>
      <c r="AH21" t="b">
        <f>AND(Y$3=TRUE,Orçamento!$Q25&lt;&gt;0)</f>
        <v>0</v>
      </c>
      <c r="AI21" t="b">
        <f>AND(Z$3=TRUE,Orçamento!$Q25&lt;&gt;0)</f>
        <v>0</v>
      </c>
      <c r="AK21" t="str">
        <f>IF(Orçamento!AA25&gt;0,"Com valor","Sem valor")</f>
        <v>Sem valor</v>
      </c>
      <c r="AL21" t="str">
        <f>IF(Orçamento!AB25&gt;0,"Com valor","Sem valor")</f>
        <v>Sem valor</v>
      </c>
      <c r="AM21" t="str">
        <f>IF(Orçamento!AC25&gt;0,"Com valor","Sem valor")</f>
        <v>Sem valor</v>
      </c>
      <c r="AN21" t="str">
        <f>IF(Orçamento!AD25&gt;0,"Com valor","Sem valor")</f>
        <v>Sem valor</v>
      </c>
      <c r="AO21" t="str">
        <f>IF(Orçamento!AE25&gt;0,"Com valor","Sem valor")</f>
        <v>Sem valor</v>
      </c>
      <c r="AP21" t="str">
        <f>IF(Orçamento!AF25&gt;0,"Com valor","Sem valor")</f>
        <v>Sem valor</v>
      </c>
      <c r="AQ21" t="str">
        <f>IF(Orçamento!AG25&gt;0,"Com valor","Sem valor")</f>
        <v>Sem valor</v>
      </c>
      <c r="AR21" t="str">
        <f>IF(Orçamento!AH25&gt;0,"Com valor","Sem valor")</f>
        <v>Sem valor</v>
      </c>
      <c r="AT21" t="str">
        <f t="shared" si="3"/>
        <v>FALSOSem valor</v>
      </c>
      <c r="AU21" t="str">
        <f t="shared" si="4"/>
        <v>FALSOSem valor</v>
      </c>
      <c r="AV21" t="str">
        <f t="shared" si="5"/>
        <v>FALSOSem valor</v>
      </c>
      <c r="AW21" t="str">
        <f t="shared" si="6"/>
        <v>FALSOSem valor</v>
      </c>
      <c r="AX21" t="str">
        <f t="shared" si="7"/>
        <v>FALSOSem valor</v>
      </c>
      <c r="AY21" t="str">
        <f t="shared" si="8"/>
        <v>FALSOSem valor</v>
      </c>
      <c r="AZ21" t="str">
        <f t="shared" si="9"/>
        <v>FALSOSem valor</v>
      </c>
      <c r="BA21" t="str">
        <f t="shared" si="10"/>
        <v>FALSOSem valor</v>
      </c>
      <c r="BB21">
        <f t="shared" si="11"/>
        <v>0</v>
      </c>
      <c r="BD21" t="str">
        <f t="shared" si="16"/>
        <v>Preenchimento está OK</v>
      </c>
      <c r="BE21" t="e">
        <f t="shared" si="15"/>
        <v>#N/A</v>
      </c>
      <c r="BF21" t="b">
        <f t="shared" si="17"/>
        <v>1</v>
      </c>
      <c r="BG21" s="2">
        <f>Orçamento!AA25</f>
        <v>0</v>
      </c>
      <c r="BH21" s="2">
        <f>Orçamento!AB25</f>
        <v>0</v>
      </c>
      <c r="BI21" s="2">
        <f>Orçamento!AC25</f>
        <v>0</v>
      </c>
      <c r="BJ21" s="2">
        <f>Orçamento!AD25</f>
        <v>0</v>
      </c>
      <c r="BK21" s="2">
        <f>Orçamento!AE25</f>
        <v>0</v>
      </c>
      <c r="BL21" s="2">
        <f>Orçamento!AF25</f>
        <v>0</v>
      </c>
      <c r="BM21" s="2">
        <f>Orçamento!AG25</f>
        <v>0</v>
      </c>
      <c r="BN21" s="2">
        <f>Orçamento!AH25</f>
        <v>0</v>
      </c>
    </row>
    <row r="22" spans="12:6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B22" t="b">
        <f>AND(S$3=TRUE,Orçamento!$Q26&lt;&gt;0)</f>
        <v>0</v>
      </c>
      <c r="AC22" t="b">
        <f>AND(T$3=TRUE,Orçamento!$Q26&lt;&gt;0)</f>
        <v>0</v>
      </c>
      <c r="AD22" t="b">
        <f>AND(U$3=TRUE,Orçamento!$Q26&lt;&gt;0)</f>
        <v>0</v>
      </c>
      <c r="AE22" t="b">
        <f>AND(V$3=TRUE,Orçamento!$Q26&lt;&gt;0)</f>
        <v>0</v>
      </c>
      <c r="AF22" t="b">
        <f>AND(W$3=TRUE,Orçamento!$Q26&lt;&gt;0)</f>
        <v>0</v>
      </c>
      <c r="AG22" t="b">
        <f>AND(X$3=TRUE,Orçamento!$Q26&lt;&gt;0)</f>
        <v>0</v>
      </c>
      <c r="AH22" t="b">
        <f>AND(Y$3=TRUE,Orçamento!$Q26&lt;&gt;0)</f>
        <v>0</v>
      </c>
      <c r="AI22" t="b">
        <f>AND(Z$3=TRUE,Orçamento!$Q26&lt;&gt;0)</f>
        <v>0</v>
      </c>
      <c r="AK22" t="str">
        <f>IF(Orçamento!AA26&gt;0,"Com valor","Sem valor")</f>
        <v>Sem valor</v>
      </c>
      <c r="AL22" t="str">
        <f>IF(Orçamento!AB26&gt;0,"Com valor","Sem valor")</f>
        <v>Sem valor</v>
      </c>
      <c r="AM22" t="str">
        <f>IF(Orçamento!AC26&gt;0,"Com valor","Sem valor")</f>
        <v>Sem valor</v>
      </c>
      <c r="AN22" t="str">
        <f>IF(Orçamento!AD26&gt;0,"Com valor","Sem valor")</f>
        <v>Sem valor</v>
      </c>
      <c r="AO22" t="str">
        <f>IF(Orçamento!AE26&gt;0,"Com valor","Sem valor")</f>
        <v>Sem valor</v>
      </c>
      <c r="AP22" t="str">
        <f>IF(Orçamento!AF26&gt;0,"Com valor","Sem valor")</f>
        <v>Sem valor</v>
      </c>
      <c r="AQ22" t="str">
        <f>IF(Orçamento!AG26&gt;0,"Com valor","Sem valor")</f>
        <v>Sem valor</v>
      </c>
      <c r="AR22" t="str">
        <f>IF(Orçamento!AH26&gt;0,"Com valor","Sem valor")</f>
        <v>Sem valor</v>
      </c>
      <c r="AT22" t="str">
        <f t="shared" ref="AT22:AT85" si="18">AB22&amp;AK22</f>
        <v>FALSOSem valor</v>
      </c>
      <c r="AU22" t="str">
        <f t="shared" ref="AU22:AU85" si="19">AC22&amp;AL22</f>
        <v>FALSOSem valor</v>
      </c>
      <c r="AV22" t="str">
        <f t="shared" ref="AV22:AV85" si="20">AD22&amp;AM22</f>
        <v>FALSOSem valor</v>
      </c>
      <c r="AW22" t="str">
        <f t="shared" ref="AW22:AW85" si="21">AE22&amp;AN22</f>
        <v>FALSOSem valor</v>
      </c>
      <c r="AX22" t="str">
        <f t="shared" ref="AX22:AX85" si="22">AF22&amp;AO22</f>
        <v>FALSOSem valor</v>
      </c>
      <c r="AY22" t="str">
        <f t="shared" ref="AY22:AY85" si="23">AG22&amp;AP22</f>
        <v>FALSOSem valor</v>
      </c>
      <c r="AZ22" t="str">
        <f t="shared" ref="AZ22:AZ85" si="24">AH22&amp;AQ22</f>
        <v>FALSOSem valor</v>
      </c>
      <c r="BA22" t="str">
        <f t="shared" ref="BA22:BA85" si="25">AI22&amp;AR22</f>
        <v>FALSOSem valor</v>
      </c>
      <c r="BB22">
        <f t="shared" ref="BB22:BB85" si="26">COUNTIF(AT22:BA22,"FALSOCOM VALOR")</f>
        <v>0</v>
      </c>
      <c r="BD22" t="str">
        <f t="shared" si="16"/>
        <v>Preenchimento está OK</v>
      </c>
      <c r="BE22" t="e">
        <f t="shared" si="15"/>
        <v>#N/A</v>
      </c>
      <c r="BF22" t="b">
        <f t="shared" si="17"/>
        <v>1</v>
      </c>
      <c r="BG22" s="2">
        <f>Orçamento!AA26</f>
        <v>0</v>
      </c>
      <c r="BH22" s="2">
        <f>Orçamento!AB26</f>
        <v>0</v>
      </c>
      <c r="BI22" s="2">
        <f>Orçamento!AC26</f>
        <v>0</v>
      </c>
      <c r="BJ22" s="2">
        <f>Orçamento!AD26</f>
        <v>0</v>
      </c>
      <c r="BK22" s="2">
        <f>Orçamento!AE26</f>
        <v>0</v>
      </c>
      <c r="BL22" s="2">
        <f>Orçamento!AF26</f>
        <v>0</v>
      </c>
      <c r="BM22" s="2">
        <f>Orçamento!AG26</f>
        <v>0</v>
      </c>
      <c r="BN22" s="2">
        <f>Orçamento!AH26</f>
        <v>0</v>
      </c>
    </row>
    <row r="23" spans="12:6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B23" t="b">
        <f>AND(S$3=TRUE,Orçamento!$Q27&lt;&gt;0)</f>
        <v>0</v>
      </c>
      <c r="AC23" t="b">
        <f>AND(T$3=TRUE,Orçamento!$Q27&lt;&gt;0)</f>
        <v>0</v>
      </c>
      <c r="AD23" t="b">
        <f>AND(U$3=TRUE,Orçamento!$Q27&lt;&gt;0)</f>
        <v>0</v>
      </c>
      <c r="AE23" t="b">
        <f>AND(V$3=TRUE,Orçamento!$Q27&lt;&gt;0)</f>
        <v>0</v>
      </c>
      <c r="AF23" t="b">
        <f>AND(W$3=TRUE,Orçamento!$Q27&lt;&gt;0)</f>
        <v>0</v>
      </c>
      <c r="AG23" t="b">
        <f>AND(X$3=TRUE,Orçamento!$Q27&lt;&gt;0)</f>
        <v>0</v>
      </c>
      <c r="AH23" t="b">
        <f>AND(Y$3=TRUE,Orçamento!$Q27&lt;&gt;0)</f>
        <v>0</v>
      </c>
      <c r="AI23" t="b">
        <f>AND(Z$3=TRUE,Orçamento!$Q27&lt;&gt;0)</f>
        <v>0</v>
      </c>
      <c r="AK23" t="str">
        <f>IF(Orçamento!AA27&gt;0,"Com valor","Sem valor")</f>
        <v>Sem valor</v>
      </c>
      <c r="AL23" t="str">
        <f>IF(Orçamento!AB27&gt;0,"Com valor","Sem valor")</f>
        <v>Sem valor</v>
      </c>
      <c r="AM23" t="str">
        <f>IF(Orçamento!AC27&gt;0,"Com valor","Sem valor")</f>
        <v>Sem valor</v>
      </c>
      <c r="AN23" t="str">
        <f>IF(Orçamento!AD27&gt;0,"Com valor","Sem valor")</f>
        <v>Sem valor</v>
      </c>
      <c r="AO23" t="str">
        <f>IF(Orçamento!AE27&gt;0,"Com valor","Sem valor")</f>
        <v>Sem valor</v>
      </c>
      <c r="AP23" t="str">
        <f>IF(Orçamento!AF27&gt;0,"Com valor","Sem valor")</f>
        <v>Sem valor</v>
      </c>
      <c r="AQ23" t="str">
        <f>IF(Orçamento!AG27&gt;0,"Com valor","Sem valor")</f>
        <v>Sem valor</v>
      </c>
      <c r="AR23" t="str">
        <f>IF(Orçamento!AH27&gt;0,"Com valor","Sem valor")</f>
        <v>Sem valor</v>
      </c>
      <c r="AT23" t="str">
        <f t="shared" si="18"/>
        <v>FALSOSem valor</v>
      </c>
      <c r="AU23" t="str">
        <f t="shared" si="19"/>
        <v>FALSOSem valor</v>
      </c>
      <c r="AV23" t="str">
        <f t="shared" si="20"/>
        <v>FALSOSem valor</v>
      </c>
      <c r="AW23" t="str">
        <f t="shared" si="21"/>
        <v>FALSOSem valor</v>
      </c>
      <c r="AX23" t="str">
        <f t="shared" si="22"/>
        <v>FALSOSem valor</v>
      </c>
      <c r="AY23" t="str">
        <f t="shared" si="23"/>
        <v>FALSOSem valor</v>
      </c>
      <c r="AZ23" t="str">
        <f t="shared" si="24"/>
        <v>FALSOSem valor</v>
      </c>
      <c r="BA23" t="str">
        <f t="shared" si="25"/>
        <v>FALSOSem valor</v>
      </c>
      <c r="BB23">
        <f t="shared" si="26"/>
        <v>0</v>
      </c>
      <c r="BD23" t="str">
        <f t="shared" si="16"/>
        <v>Preenchimento está OK</v>
      </c>
      <c r="BE23" t="e">
        <f t="shared" si="15"/>
        <v>#N/A</v>
      </c>
      <c r="BF23" t="b">
        <f t="shared" si="17"/>
        <v>1</v>
      </c>
      <c r="BG23" s="2">
        <f>Orçamento!AA27</f>
        <v>0</v>
      </c>
      <c r="BH23" s="2">
        <f>Orçamento!AB27</f>
        <v>0</v>
      </c>
      <c r="BI23" s="2">
        <f>Orçamento!AC27</f>
        <v>0</v>
      </c>
      <c r="BJ23" s="2">
        <f>Orçamento!AD27</f>
        <v>0</v>
      </c>
      <c r="BK23" s="2">
        <f>Orçamento!AE27</f>
        <v>0</v>
      </c>
      <c r="BL23" s="2">
        <f>Orçamento!AF27</f>
        <v>0</v>
      </c>
      <c r="BM23" s="2">
        <f>Orçamento!AG27</f>
        <v>0</v>
      </c>
      <c r="BN23" s="2">
        <f>Orçamento!AH27</f>
        <v>0</v>
      </c>
    </row>
    <row r="24" spans="12:6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B24" t="b">
        <f>AND(S$3=TRUE,Orçamento!$Q28&lt;&gt;0)</f>
        <v>0</v>
      </c>
      <c r="AC24" t="b">
        <f>AND(T$3=TRUE,Orçamento!$Q28&lt;&gt;0)</f>
        <v>0</v>
      </c>
      <c r="AD24" t="b">
        <f>AND(U$3=TRUE,Orçamento!$Q28&lt;&gt;0)</f>
        <v>0</v>
      </c>
      <c r="AE24" t="b">
        <f>AND(V$3=TRUE,Orçamento!$Q28&lt;&gt;0)</f>
        <v>0</v>
      </c>
      <c r="AF24" t="b">
        <f>AND(W$3=TRUE,Orçamento!$Q28&lt;&gt;0)</f>
        <v>0</v>
      </c>
      <c r="AG24" t="b">
        <f>AND(X$3=TRUE,Orçamento!$Q28&lt;&gt;0)</f>
        <v>0</v>
      </c>
      <c r="AH24" t="b">
        <f>AND(Y$3=TRUE,Orçamento!$Q28&lt;&gt;0)</f>
        <v>0</v>
      </c>
      <c r="AI24" t="b">
        <f>AND(Z$3=TRUE,Orçamento!$Q28&lt;&gt;0)</f>
        <v>0</v>
      </c>
      <c r="AK24" t="str">
        <f>IF(Orçamento!AA28&gt;0,"Com valor","Sem valor")</f>
        <v>Sem valor</v>
      </c>
      <c r="AL24" t="str">
        <f>IF(Orçamento!AB28&gt;0,"Com valor","Sem valor")</f>
        <v>Sem valor</v>
      </c>
      <c r="AM24" t="str">
        <f>IF(Orçamento!AC28&gt;0,"Com valor","Sem valor")</f>
        <v>Sem valor</v>
      </c>
      <c r="AN24" t="str">
        <f>IF(Orçamento!AD28&gt;0,"Com valor","Sem valor")</f>
        <v>Sem valor</v>
      </c>
      <c r="AO24" t="str">
        <f>IF(Orçamento!AE28&gt;0,"Com valor","Sem valor")</f>
        <v>Sem valor</v>
      </c>
      <c r="AP24" t="str">
        <f>IF(Orçamento!AF28&gt;0,"Com valor","Sem valor")</f>
        <v>Sem valor</v>
      </c>
      <c r="AQ24" t="str">
        <f>IF(Orçamento!AG28&gt;0,"Com valor","Sem valor")</f>
        <v>Sem valor</v>
      </c>
      <c r="AR24" t="str">
        <f>IF(Orçamento!AH28&gt;0,"Com valor","Sem valor")</f>
        <v>Sem valor</v>
      </c>
      <c r="AT24" t="str">
        <f t="shared" si="18"/>
        <v>FALSOSem valor</v>
      </c>
      <c r="AU24" t="str">
        <f t="shared" si="19"/>
        <v>FALSOSem valor</v>
      </c>
      <c r="AV24" t="str">
        <f t="shared" si="20"/>
        <v>FALSOSem valor</v>
      </c>
      <c r="AW24" t="str">
        <f t="shared" si="21"/>
        <v>FALSOSem valor</v>
      </c>
      <c r="AX24" t="str">
        <f t="shared" si="22"/>
        <v>FALSOSem valor</v>
      </c>
      <c r="AY24" t="str">
        <f t="shared" si="23"/>
        <v>FALSOSem valor</v>
      </c>
      <c r="AZ24" t="str">
        <f t="shared" si="24"/>
        <v>FALSOSem valor</v>
      </c>
      <c r="BA24" t="str">
        <f t="shared" si="25"/>
        <v>FALSOSem valor</v>
      </c>
      <c r="BB24">
        <f t="shared" si="26"/>
        <v>0</v>
      </c>
      <c r="BD24" t="str">
        <f t="shared" si="16"/>
        <v>Preenchimento está OK</v>
      </c>
      <c r="BE24" t="e">
        <f t="shared" si="15"/>
        <v>#N/A</v>
      </c>
      <c r="BF24" t="b">
        <f t="shared" si="17"/>
        <v>1</v>
      </c>
      <c r="BG24" s="2">
        <f>Orçamento!AA28</f>
        <v>0</v>
      </c>
      <c r="BH24" s="2">
        <f>Orçamento!AB28</f>
        <v>0</v>
      </c>
      <c r="BI24" s="2">
        <f>Orçamento!AC28</f>
        <v>0</v>
      </c>
      <c r="BJ24" s="2">
        <f>Orçamento!AD28</f>
        <v>0</v>
      </c>
      <c r="BK24" s="2">
        <f>Orçamento!AE28</f>
        <v>0</v>
      </c>
      <c r="BL24" s="2">
        <f>Orçamento!AF28</f>
        <v>0</v>
      </c>
      <c r="BM24" s="2">
        <f>Orçamento!AG28</f>
        <v>0</v>
      </c>
      <c r="BN24" s="2">
        <f>Orçamento!AH28</f>
        <v>0</v>
      </c>
    </row>
    <row r="25" spans="12:6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B25" t="b">
        <f>AND(S$3=TRUE,Orçamento!$Q29&lt;&gt;0)</f>
        <v>0</v>
      </c>
      <c r="AC25" t="b">
        <f>AND(T$3=TRUE,Orçamento!$Q29&lt;&gt;0)</f>
        <v>0</v>
      </c>
      <c r="AD25" t="b">
        <f>AND(U$3=TRUE,Orçamento!$Q29&lt;&gt;0)</f>
        <v>0</v>
      </c>
      <c r="AE25" t="b">
        <f>AND(V$3=TRUE,Orçamento!$Q29&lt;&gt;0)</f>
        <v>0</v>
      </c>
      <c r="AF25" t="b">
        <f>AND(W$3=TRUE,Orçamento!$Q29&lt;&gt;0)</f>
        <v>0</v>
      </c>
      <c r="AG25" t="b">
        <f>AND(X$3=TRUE,Orçamento!$Q29&lt;&gt;0)</f>
        <v>0</v>
      </c>
      <c r="AH25" t="b">
        <f>AND(Y$3=TRUE,Orçamento!$Q29&lt;&gt;0)</f>
        <v>0</v>
      </c>
      <c r="AI25" t="b">
        <f>AND(Z$3=TRUE,Orçamento!$Q29&lt;&gt;0)</f>
        <v>0</v>
      </c>
      <c r="AK25" t="str">
        <f>IF(Orçamento!AA29&gt;0,"Com valor","Sem valor")</f>
        <v>Sem valor</v>
      </c>
      <c r="AL25" t="str">
        <f>IF(Orçamento!AB29&gt;0,"Com valor","Sem valor")</f>
        <v>Sem valor</v>
      </c>
      <c r="AM25" t="str">
        <f>IF(Orçamento!AC29&gt;0,"Com valor","Sem valor")</f>
        <v>Sem valor</v>
      </c>
      <c r="AN25" t="str">
        <f>IF(Orçamento!AD29&gt;0,"Com valor","Sem valor")</f>
        <v>Sem valor</v>
      </c>
      <c r="AO25" t="str">
        <f>IF(Orçamento!AE29&gt;0,"Com valor","Sem valor")</f>
        <v>Sem valor</v>
      </c>
      <c r="AP25" t="str">
        <f>IF(Orçamento!AF29&gt;0,"Com valor","Sem valor")</f>
        <v>Sem valor</v>
      </c>
      <c r="AQ25" t="str">
        <f>IF(Orçamento!AG29&gt;0,"Com valor","Sem valor")</f>
        <v>Sem valor</v>
      </c>
      <c r="AR25" t="str">
        <f>IF(Orçamento!AH29&gt;0,"Com valor","Sem valor")</f>
        <v>Sem valor</v>
      </c>
      <c r="AT25" t="str">
        <f t="shared" si="18"/>
        <v>FALSOSem valor</v>
      </c>
      <c r="AU25" t="str">
        <f t="shared" si="19"/>
        <v>FALSOSem valor</v>
      </c>
      <c r="AV25" t="str">
        <f t="shared" si="20"/>
        <v>FALSOSem valor</v>
      </c>
      <c r="AW25" t="str">
        <f t="shared" si="21"/>
        <v>FALSOSem valor</v>
      </c>
      <c r="AX25" t="str">
        <f t="shared" si="22"/>
        <v>FALSOSem valor</v>
      </c>
      <c r="AY25" t="str">
        <f t="shared" si="23"/>
        <v>FALSOSem valor</v>
      </c>
      <c r="AZ25" t="str">
        <f t="shared" si="24"/>
        <v>FALSOSem valor</v>
      </c>
      <c r="BA25" t="str">
        <f t="shared" si="25"/>
        <v>FALSOSem valor</v>
      </c>
      <c r="BB25">
        <f t="shared" si="26"/>
        <v>0</v>
      </c>
      <c r="BD25" t="str">
        <f t="shared" ref="BD25:BD88" si="27">IF(BF25=TRUE,"Preenchimento está OK","Limpe o conteúdo digitado na célula cinza")</f>
        <v>Preenchimento está OK</v>
      </c>
      <c r="BE25" t="e">
        <f t="shared" ref="BE25:BE88" si="28">MATCH("FALSOCom valor",AT19:BA19,0)</f>
        <v>#N/A</v>
      </c>
      <c r="BF25" t="b">
        <f t="shared" si="17"/>
        <v>1</v>
      </c>
      <c r="BG25" s="2">
        <f>Orçamento!AA29</f>
        <v>0</v>
      </c>
      <c r="BH25" s="2">
        <f>Orçamento!AB29</f>
        <v>0</v>
      </c>
      <c r="BI25" s="2">
        <f>Orçamento!AC29</f>
        <v>0</v>
      </c>
      <c r="BJ25" s="2">
        <f>Orçamento!AD29</f>
        <v>0</v>
      </c>
      <c r="BK25" s="2">
        <f>Orçamento!AE29</f>
        <v>0</v>
      </c>
      <c r="BL25" s="2">
        <f>Orçamento!AF29</f>
        <v>0</v>
      </c>
      <c r="BM25" s="2">
        <f>Orçamento!AG29</f>
        <v>0</v>
      </c>
      <c r="BN25" s="2">
        <f>Orçamento!AH29</f>
        <v>0</v>
      </c>
    </row>
    <row r="26" spans="12:6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B26" t="b">
        <f>AND(S$3=TRUE,Orçamento!$Q30&lt;&gt;0)</f>
        <v>0</v>
      </c>
      <c r="AC26" t="b">
        <f>AND(T$3=TRUE,Orçamento!$Q30&lt;&gt;0)</f>
        <v>0</v>
      </c>
      <c r="AD26" t="b">
        <f>AND(U$3=TRUE,Orçamento!$Q30&lt;&gt;0)</f>
        <v>0</v>
      </c>
      <c r="AE26" t="b">
        <f>AND(V$3=TRUE,Orçamento!$Q30&lt;&gt;0)</f>
        <v>0</v>
      </c>
      <c r="AF26" t="b">
        <f>AND(W$3=TRUE,Orçamento!$Q30&lt;&gt;0)</f>
        <v>0</v>
      </c>
      <c r="AG26" t="b">
        <f>AND(X$3=TRUE,Orçamento!$Q30&lt;&gt;0)</f>
        <v>0</v>
      </c>
      <c r="AH26" t="b">
        <f>AND(Y$3=TRUE,Orçamento!$Q30&lt;&gt;0)</f>
        <v>0</v>
      </c>
      <c r="AI26" t="b">
        <f>AND(Z$3=TRUE,Orçamento!$Q30&lt;&gt;0)</f>
        <v>0</v>
      </c>
      <c r="AK26" t="str">
        <f>IF(Orçamento!AA30&gt;0,"Com valor","Sem valor")</f>
        <v>Sem valor</v>
      </c>
      <c r="AL26" t="str">
        <f>IF(Orçamento!AB30&gt;0,"Com valor","Sem valor")</f>
        <v>Sem valor</v>
      </c>
      <c r="AM26" t="str">
        <f>IF(Orçamento!AC30&gt;0,"Com valor","Sem valor")</f>
        <v>Sem valor</v>
      </c>
      <c r="AN26" t="str">
        <f>IF(Orçamento!AD30&gt;0,"Com valor","Sem valor")</f>
        <v>Sem valor</v>
      </c>
      <c r="AO26" t="str">
        <f>IF(Orçamento!AE30&gt;0,"Com valor","Sem valor")</f>
        <v>Sem valor</v>
      </c>
      <c r="AP26" t="str">
        <f>IF(Orçamento!AF30&gt;0,"Com valor","Sem valor")</f>
        <v>Sem valor</v>
      </c>
      <c r="AQ26" t="str">
        <f>IF(Orçamento!AG30&gt;0,"Com valor","Sem valor")</f>
        <v>Sem valor</v>
      </c>
      <c r="AR26" t="str">
        <f>IF(Orçamento!AH30&gt;0,"Com valor","Sem valor")</f>
        <v>Sem valor</v>
      </c>
      <c r="AT26" t="str">
        <f t="shared" si="18"/>
        <v>FALSOSem valor</v>
      </c>
      <c r="AU26" t="str">
        <f t="shared" si="19"/>
        <v>FALSOSem valor</v>
      </c>
      <c r="AV26" t="str">
        <f t="shared" si="20"/>
        <v>FALSOSem valor</v>
      </c>
      <c r="AW26" t="str">
        <f t="shared" si="21"/>
        <v>FALSOSem valor</v>
      </c>
      <c r="AX26" t="str">
        <f t="shared" si="22"/>
        <v>FALSOSem valor</v>
      </c>
      <c r="AY26" t="str">
        <f t="shared" si="23"/>
        <v>FALSOSem valor</v>
      </c>
      <c r="AZ26" t="str">
        <f t="shared" si="24"/>
        <v>FALSOSem valor</v>
      </c>
      <c r="BA26" t="str">
        <f t="shared" si="25"/>
        <v>FALSOSem valor</v>
      </c>
      <c r="BB26">
        <f t="shared" si="26"/>
        <v>0</v>
      </c>
      <c r="BD26" t="str">
        <f t="shared" si="27"/>
        <v>Preenchimento está OK</v>
      </c>
      <c r="BE26" t="e">
        <f t="shared" si="28"/>
        <v>#N/A</v>
      </c>
      <c r="BF26" t="b">
        <f t="shared" si="17"/>
        <v>1</v>
      </c>
      <c r="BG26" s="2">
        <f>Orçamento!AA30</f>
        <v>0</v>
      </c>
      <c r="BH26" s="2">
        <f>Orçamento!AB30</f>
        <v>0</v>
      </c>
      <c r="BI26" s="2">
        <f>Orçamento!AC30</f>
        <v>0</v>
      </c>
      <c r="BJ26" s="2">
        <f>Orçamento!AD30</f>
        <v>0</v>
      </c>
      <c r="BK26" s="2">
        <f>Orçamento!AE30</f>
        <v>0</v>
      </c>
      <c r="BL26" s="2">
        <f>Orçamento!AF30</f>
        <v>0</v>
      </c>
      <c r="BM26" s="2">
        <f>Orçamento!AG30</f>
        <v>0</v>
      </c>
      <c r="BN26" s="2">
        <f>Orçamento!AH30</f>
        <v>0</v>
      </c>
    </row>
    <row r="27" spans="12:6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B27" t="b">
        <f>AND(S$3=TRUE,Orçamento!$Q31&lt;&gt;0)</f>
        <v>0</v>
      </c>
      <c r="AC27" t="b">
        <f>AND(T$3=TRUE,Orçamento!$Q31&lt;&gt;0)</f>
        <v>0</v>
      </c>
      <c r="AD27" t="b">
        <f>AND(U$3=TRUE,Orçamento!$Q31&lt;&gt;0)</f>
        <v>0</v>
      </c>
      <c r="AE27" t="b">
        <f>AND(V$3=TRUE,Orçamento!$Q31&lt;&gt;0)</f>
        <v>0</v>
      </c>
      <c r="AF27" t="b">
        <f>AND(W$3=TRUE,Orçamento!$Q31&lt;&gt;0)</f>
        <v>0</v>
      </c>
      <c r="AG27" t="b">
        <f>AND(X$3=TRUE,Orçamento!$Q31&lt;&gt;0)</f>
        <v>0</v>
      </c>
      <c r="AH27" t="b">
        <f>AND(Y$3=TRUE,Orçamento!$Q31&lt;&gt;0)</f>
        <v>0</v>
      </c>
      <c r="AI27" t="b">
        <f>AND(Z$3=TRUE,Orçamento!$Q31&lt;&gt;0)</f>
        <v>0</v>
      </c>
      <c r="AK27" t="str">
        <f>IF(Orçamento!AA31&gt;0,"Com valor","Sem valor")</f>
        <v>Sem valor</v>
      </c>
      <c r="AL27" t="str">
        <f>IF(Orçamento!AB31&gt;0,"Com valor","Sem valor")</f>
        <v>Sem valor</v>
      </c>
      <c r="AM27" t="str">
        <f>IF(Orçamento!AC31&gt;0,"Com valor","Sem valor")</f>
        <v>Sem valor</v>
      </c>
      <c r="AN27" t="str">
        <f>IF(Orçamento!AD31&gt;0,"Com valor","Sem valor")</f>
        <v>Sem valor</v>
      </c>
      <c r="AO27" t="str">
        <f>IF(Orçamento!AE31&gt;0,"Com valor","Sem valor")</f>
        <v>Sem valor</v>
      </c>
      <c r="AP27" t="str">
        <f>IF(Orçamento!AF31&gt;0,"Com valor","Sem valor")</f>
        <v>Sem valor</v>
      </c>
      <c r="AQ27" t="str">
        <f>IF(Orçamento!AG31&gt;0,"Com valor","Sem valor")</f>
        <v>Sem valor</v>
      </c>
      <c r="AR27" t="str">
        <f>IF(Orçamento!AH31&gt;0,"Com valor","Sem valor")</f>
        <v>Sem valor</v>
      </c>
      <c r="AT27" t="str">
        <f t="shared" si="18"/>
        <v>FALSOSem valor</v>
      </c>
      <c r="AU27" t="str">
        <f t="shared" si="19"/>
        <v>FALSOSem valor</v>
      </c>
      <c r="AV27" t="str">
        <f t="shared" si="20"/>
        <v>FALSOSem valor</v>
      </c>
      <c r="AW27" t="str">
        <f t="shared" si="21"/>
        <v>FALSOSem valor</v>
      </c>
      <c r="AX27" t="str">
        <f t="shared" si="22"/>
        <v>FALSOSem valor</v>
      </c>
      <c r="AY27" t="str">
        <f t="shared" si="23"/>
        <v>FALSOSem valor</v>
      </c>
      <c r="AZ27" t="str">
        <f t="shared" si="24"/>
        <v>FALSOSem valor</v>
      </c>
      <c r="BA27" t="str">
        <f t="shared" si="25"/>
        <v>FALSOSem valor</v>
      </c>
      <c r="BB27">
        <f t="shared" si="26"/>
        <v>0</v>
      </c>
      <c r="BD27" t="str">
        <f t="shared" si="27"/>
        <v>Preenchimento está OK</v>
      </c>
      <c r="BE27" t="e">
        <f t="shared" si="28"/>
        <v>#N/A</v>
      </c>
      <c r="BF27" t="b">
        <f t="shared" si="17"/>
        <v>1</v>
      </c>
      <c r="BG27" s="2">
        <f>Orçamento!AA31</f>
        <v>0</v>
      </c>
      <c r="BH27" s="2">
        <f>Orçamento!AB31</f>
        <v>0</v>
      </c>
      <c r="BI27" s="2">
        <f>Orçamento!AC31</f>
        <v>0</v>
      </c>
      <c r="BJ27" s="2">
        <f>Orçamento!AD31</f>
        <v>0</v>
      </c>
      <c r="BK27" s="2">
        <f>Orçamento!AE31</f>
        <v>0</v>
      </c>
      <c r="BL27" s="2">
        <f>Orçamento!AF31</f>
        <v>0</v>
      </c>
      <c r="BM27" s="2">
        <f>Orçamento!AG31</f>
        <v>0</v>
      </c>
      <c r="BN27" s="2">
        <f>Orçamento!AH31</f>
        <v>0</v>
      </c>
    </row>
    <row r="28" spans="12:6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B28" t="b">
        <f>AND(S$3=TRUE,Orçamento!$Q32&lt;&gt;0)</f>
        <v>0</v>
      </c>
      <c r="AC28" t="b">
        <f>AND(T$3=TRUE,Orçamento!$Q32&lt;&gt;0)</f>
        <v>0</v>
      </c>
      <c r="AD28" t="b">
        <f>AND(U$3=TRUE,Orçamento!$Q32&lt;&gt;0)</f>
        <v>0</v>
      </c>
      <c r="AE28" t="b">
        <f>AND(V$3=TRUE,Orçamento!$Q32&lt;&gt;0)</f>
        <v>0</v>
      </c>
      <c r="AF28" t="b">
        <f>AND(W$3=TRUE,Orçamento!$Q32&lt;&gt;0)</f>
        <v>0</v>
      </c>
      <c r="AG28" t="b">
        <f>AND(X$3=TRUE,Orçamento!$Q32&lt;&gt;0)</f>
        <v>0</v>
      </c>
      <c r="AH28" t="b">
        <f>AND(Y$3=TRUE,Orçamento!$Q32&lt;&gt;0)</f>
        <v>0</v>
      </c>
      <c r="AI28" t="b">
        <f>AND(Z$3=TRUE,Orçamento!$Q32&lt;&gt;0)</f>
        <v>0</v>
      </c>
      <c r="AK28" t="str">
        <f>IF(Orçamento!AA32&gt;0,"Com valor","Sem valor")</f>
        <v>Sem valor</v>
      </c>
      <c r="AL28" t="str">
        <f>IF(Orçamento!AB32&gt;0,"Com valor","Sem valor")</f>
        <v>Sem valor</v>
      </c>
      <c r="AM28" t="str">
        <f>IF(Orçamento!AC32&gt;0,"Com valor","Sem valor")</f>
        <v>Sem valor</v>
      </c>
      <c r="AN28" t="str">
        <f>IF(Orçamento!AD32&gt;0,"Com valor","Sem valor")</f>
        <v>Sem valor</v>
      </c>
      <c r="AO28" t="str">
        <f>IF(Orçamento!AE32&gt;0,"Com valor","Sem valor")</f>
        <v>Sem valor</v>
      </c>
      <c r="AP28" t="str">
        <f>IF(Orçamento!AF32&gt;0,"Com valor","Sem valor")</f>
        <v>Sem valor</v>
      </c>
      <c r="AQ28" t="str">
        <f>IF(Orçamento!AG32&gt;0,"Com valor","Sem valor")</f>
        <v>Sem valor</v>
      </c>
      <c r="AR28" t="str">
        <f>IF(Orçamento!AH32&gt;0,"Com valor","Sem valor")</f>
        <v>Sem valor</v>
      </c>
      <c r="AT28" t="str">
        <f t="shared" si="18"/>
        <v>FALSOSem valor</v>
      </c>
      <c r="AU28" t="str">
        <f t="shared" si="19"/>
        <v>FALSOSem valor</v>
      </c>
      <c r="AV28" t="str">
        <f t="shared" si="20"/>
        <v>FALSOSem valor</v>
      </c>
      <c r="AW28" t="str">
        <f t="shared" si="21"/>
        <v>FALSOSem valor</v>
      </c>
      <c r="AX28" t="str">
        <f t="shared" si="22"/>
        <v>FALSOSem valor</v>
      </c>
      <c r="AY28" t="str">
        <f t="shared" si="23"/>
        <v>FALSOSem valor</v>
      </c>
      <c r="AZ28" t="str">
        <f t="shared" si="24"/>
        <v>FALSOSem valor</v>
      </c>
      <c r="BA28" t="str">
        <f t="shared" si="25"/>
        <v>FALSOSem valor</v>
      </c>
      <c r="BB28">
        <f t="shared" si="26"/>
        <v>0</v>
      </c>
      <c r="BD28" t="str">
        <f t="shared" si="27"/>
        <v>Preenchimento está OK</v>
      </c>
      <c r="BE28" t="e">
        <f t="shared" si="28"/>
        <v>#N/A</v>
      </c>
      <c r="BF28" t="b">
        <f t="shared" si="17"/>
        <v>1</v>
      </c>
      <c r="BG28" s="2">
        <f>Orçamento!AA32</f>
        <v>0</v>
      </c>
      <c r="BH28" s="2">
        <f>Orçamento!AB32</f>
        <v>0</v>
      </c>
      <c r="BI28" s="2">
        <f>Orçamento!AC32</f>
        <v>0</v>
      </c>
      <c r="BJ28" s="2">
        <f>Orçamento!AD32</f>
        <v>0</v>
      </c>
      <c r="BK28" s="2">
        <f>Orçamento!AE32</f>
        <v>0</v>
      </c>
      <c r="BL28" s="2">
        <f>Orçamento!AF32</f>
        <v>0</v>
      </c>
      <c r="BM28" s="2">
        <f>Orçamento!AG32</f>
        <v>0</v>
      </c>
      <c r="BN28" s="2">
        <f>Orçamento!AH32</f>
        <v>0</v>
      </c>
    </row>
    <row r="29" spans="12:6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B29" t="b">
        <f>AND(S$3=TRUE,Orçamento!$Q33&lt;&gt;0)</f>
        <v>0</v>
      </c>
      <c r="AC29" t="b">
        <f>AND(T$3=TRUE,Orçamento!$Q33&lt;&gt;0)</f>
        <v>0</v>
      </c>
      <c r="AD29" t="b">
        <f>AND(U$3=TRUE,Orçamento!$Q33&lt;&gt;0)</f>
        <v>0</v>
      </c>
      <c r="AE29" t="b">
        <f>AND(V$3=TRUE,Orçamento!$Q33&lt;&gt;0)</f>
        <v>0</v>
      </c>
      <c r="AF29" t="b">
        <f>AND(W$3=TRUE,Orçamento!$Q33&lt;&gt;0)</f>
        <v>0</v>
      </c>
      <c r="AG29" t="b">
        <f>AND(X$3=TRUE,Orçamento!$Q33&lt;&gt;0)</f>
        <v>0</v>
      </c>
      <c r="AH29" t="b">
        <f>AND(Y$3=TRUE,Orçamento!$Q33&lt;&gt;0)</f>
        <v>0</v>
      </c>
      <c r="AI29" t="b">
        <f>AND(Z$3=TRUE,Orçamento!$Q33&lt;&gt;0)</f>
        <v>0</v>
      </c>
      <c r="AK29" t="str">
        <f>IF(Orçamento!AA33&gt;0,"Com valor","Sem valor")</f>
        <v>Sem valor</v>
      </c>
      <c r="AL29" t="str">
        <f>IF(Orçamento!AB33&gt;0,"Com valor","Sem valor")</f>
        <v>Sem valor</v>
      </c>
      <c r="AM29" t="str">
        <f>IF(Orçamento!AC33&gt;0,"Com valor","Sem valor")</f>
        <v>Sem valor</v>
      </c>
      <c r="AN29" t="str">
        <f>IF(Orçamento!AD33&gt;0,"Com valor","Sem valor")</f>
        <v>Sem valor</v>
      </c>
      <c r="AO29" t="str">
        <f>IF(Orçamento!AE33&gt;0,"Com valor","Sem valor")</f>
        <v>Sem valor</v>
      </c>
      <c r="AP29" t="str">
        <f>IF(Orçamento!AF33&gt;0,"Com valor","Sem valor")</f>
        <v>Sem valor</v>
      </c>
      <c r="AQ29" t="str">
        <f>IF(Orçamento!AG33&gt;0,"Com valor","Sem valor")</f>
        <v>Sem valor</v>
      </c>
      <c r="AR29" t="str">
        <f>IF(Orçamento!AH33&gt;0,"Com valor","Sem valor")</f>
        <v>Sem valor</v>
      </c>
      <c r="AT29" t="str">
        <f t="shared" si="18"/>
        <v>FALSOSem valor</v>
      </c>
      <c r="AU29" t="str">
        <f t="shared" si="19"/>
        <v>FALSOSem valor</v>
      </c>
      <c r="AV29" t="str">
        <f t="shared" si="20"/>
        <v>FALSOSem valor</v>
      </c>
      <c r="AW29" t="str">
        <f t="shared" si="21"/>
        <v>FALSOSem valor</v>
      </c>
      <c r="AX29" t="str">
        <f t="shared" si="22"/>
        <v>FALSOSem valor</v>
      </c>
      <c r="AY29" t="str">
        <f t="shared" si="23"/>
        <v>FALSOSem valor</v>
      </c>
      <c r="AZ29" t="str">
        <f t="shared" si="24"/>
        <v>FALSOSem valor</v>
      </c>
      <c r="BA29" t="str">
        <f t="shared" si="25"/>
        <v>FALSOSem valor</v>
      </c>
      <c r="BB29">
        <f t="shared" si="26"/>
        <v>0</v>
      </c>
      <c r="BD29" t="str">
        <f t="shared" si="27"/>
        <v>Preenchimento está OK</v>
      </c>
      <c r="BE29" t="e">
        <f t="shared" si="28"/>
        <v>#N/A</v>
      </c>
      <c r="BF29" t="b">
        <f t="shared" si="17"/>
        <v>1</v>
      </c>
      <c r="BG29" s="2">
        <f>Orçamento!AA33</f>
        <v>0</v>
      </c>
      <c r="BH29" s="2">
        <f>Orçamento!AB33</f>
        <v>0</v>
      </c>
      <c r="BI29" s="2">
        <f>Orçamento!AC33</f>
        <v>0</v>
      </c>
      <c r="BJ29" s="2">
        <f>Orçamento!AD33</f>
        <v>0</v>
      </c>
      <c r="BK29" s="2">
        <f>Orçamento!AE33</f>
        <v>0</v>
      </c>
      <c r="BL29" s="2">
        <f>Orçamento!AF33</f>
        <v>0</v>
      </c>
      <c r="BM29" s="2">
        <f>Orçamento!AG33</f>
        <v>0</v>
      </c>
      <c r="BN29" s="2">
        <f>Orçamento!AH33</f>
        <v>0</v>
      </c>
    </row>
    <row r="30" spans="12:6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B30" t="b">
        <f>AND(S$3=TRUE,Orçamento!$Q34&lt;&gt;0)</f>
        <v>0</v>
      </c>
      <c r="AC30" t="b">
        <f>AND(T$3=TRUE,Orçamento!$Q34&lt;&gt;0)</f>
        <v>0</v>
      </c>
      <c r="AD30" t="b">
        <f>AND(U$3=TRUE,Orçamento!$Q34&lt;&gt;0)</f>
        <v>0</v>
      </c>
      <c r="AE30" t="b">
        <f>AND(V$3=TRUE,Orçamento!$Q34&lt;&gt;0)</f>
        <v>0</v>
      </c>
      <c r="AF30" t="b">
        <f>AND(W$3=TRUE,Orçamento!$Q34&lt;&gt;0)</f>
        <v>0</v>
      </c>
      <c r="AG30" t="b">
        <f>AND(X$3=TRUE,Orçamento!$Q34&lt;&gt;0)</f>
        <v>0</v>
      </c>
      <c r="AH30" t="b">
        <f>AND(Y$3=TRUE,Orçamento!$Q34&lt;&gt;0)</f>
        <v>0</v>
      </c>
      <c r="AI30" t="b">
        <f>AND(Z$3=TRUE,Orçamento!$Q34&lt;&gt;0)</f>
        <v>0</v>
      </c>
      <c r="AK30" t="str">
        <f>IF(Orçamento!AA34&gt;0,"Com valor","Sem valor")</f>
        <v>Sem valor</v>
      </c>
      <c r="AL30" t="str">
        <f>IF(Orçamento!AB34&gt;0,"Com valor","Sem valor")</f>
        <v>Sem valor</v>
      </c>
      <c r="AM30" t="str">
        <f>IF(Orçamento!AC34&gt;0,"Com valor","Sem valor")</f>
        <v>Sem valor</v>
      </c>
      <c r="AN30" t="str">
        <f>IF(Orçamento!AD34&gt;0,"Com valor","Sem valor")</f>
        <v>Sem valor</v>
      </c>
      <c r="AO30" t="str">
        <f>IF(Orçamento!AE34&gt;0,"Com valor","Sem valor")</f>
        <v>Sem valor</v>
      </c>
      <c r="AP30" t="str">
        <f>IF(Orçamento!AF34&gt;0,"Com valor","Sem valor")</f>
        <v>Sem valor</v>
      </c>
      <c r="AQ30" t="str">
        <f>IF(Orçamento!AG34&gt;0,"Com valor","Sem valor")</f>
        <v>Sem valor</v>
      </c>
      <c r="AR30" t="str">
        <f>IF(Orçamento!AH34&gt;0,"Com valor","Sem valor")</f>
        <v>Sem valor</v>
      </c>
      <c r="AT30" t="str">
        <f t="shared" si="18"/>
        <v>FALSOSem valor</v>
      </c>
      <c r="AU30" t="str">
        <f t="shared" si="19"/>
        <v>FALSOSem valor</v>
      </c>
      <c r="AV30" t="str">
        <f t="shared" si="20"/>
        <v>FALSOSem valor</v>
      </c>
      <c r="AW30" t="str">
        <f t="shared" si="21"/>
        <v>FALSOSem valor</v>
      </c>
      <c r="AX30" t="str">
        <f t="shared" si="22"/>
        <v>FALSOSem valor</v>
      </c>
      <c r="AY30" t="str">
        <f t="shared" si="23"/>
        <v>FALSOSem valor</v>
      </c>
      <c r="AZ30" t="str">
        <f t="shared" si="24"/>
        <v>FALSOSem valor</v>
      </c>
      <c r="BA30" t="str">
        <f t="shared" si="25"/>
        <v>FALSOSem valor</v>
      </c>
      <c r="BB30">
        <f t="shared" si="26"/>
        <v>0</v>
      </c>
      <c r="BD30" t="str">
        <f t="shared" si="27"/>
        <v>Preenchimento está OK</v>
      </c>
      <c r="BE30" t="e">
        <f t="shared" si="28"/>
        <v>#N/A</v>
      </c>
      <c r="BF30" t="b">
        <f t="shared" si="17"/>
        <v>1</v>
      </c>
      <c r="BG30" s="2">
        <f>Orçamento!AA34</f>
        <v>0</v>
      </c>
      <c r="BH30" s="2">
        <f>Orçamento!AB34</f>
        <v>0</v>
      </c>
      <c r="BI30" s="2">
        <f>Orçamento!AC34</f>
        <v>0</v>
      </c>
      <c r="BJ30" s="2">
        <f>Orçamento!AD34</f>
        <v>0</v>
      </c>
      <c r="BK30" s="2">
        <f>Orçamento!AE34</f>
        <v>0</v>
      </c>
      <c r="BL30" s="2">
        <f>Orçamento!AF34</f>
        <v>0</v>
      </c>
      <c r="BM30" s="2">
        <f>Orçamento!AG34</f>
        <v>0</v>
      </c>
      <c r="BN30" s="2">
        <f>Orçamento!AH34</f>
        <v>0</v>
      </c>
    </row>
    <row r="31" spans="12:6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B31" t="b">
        <f>AND(S$3=TRUE,Orçamento!$Q35&lt;&gt;0)</f>
        <v>0</v>
      </c>
      <c r="AC31" t="b">
        <f>AND(T$3=TRUE,Orçamento!$Q35&lt;&gt;0)</f>
        <v>0</v>
      </c>
      <c r="AD31" t="b">
        <f>AND(U$3=TRUE,Orçamento!$Q35&lt;&gt;0)</f>
        <v>0</v>
      </c>
      <c r="AE31" t="b">
        <f>AND(V$3=TRUE,Orçamento!$Q35&lt;&gt;0)</f>
        <v>0</v>
      </c>
      <c r="AF31" t="b">
        <f>AND(W$3=TRUE,Orçamento!$Q35&lt;&gt;0)</f>
        <v>0</v>
      </c>
      <c r="AG31" t="b">
        <f>AND(X$3=TRUE,Orçamento!$Q35&lt;&gt;0)</f>
        <v>0</v>
      </c>
      <c r="AH31" t="b">
        <f>AND(Y$3=TRUE,Orçamento!$Q35&lt;&gt;0)</f>
        <v>0</v>
      </c>
      <c r="AI31" t="b">
        <f>AND(Z$3=TRUE,Orçamento!$Q35&lt;&gt;0)</f>
        <v>0</v>
      </c>
      <c r="AK31" t="str">
        <f>IF(Orçamento!AA35&gt;0,"Com valor","Sem valor")</f>
        <v>Sem valor</v>
      </c>
      <c r="AL31" t="str">
        <f>IF(Orçamento!AB35&gt;0,"Com valor","Sem valor")</f>
        <v>Sem valor</v>
      </c>
      <c r="AM31" t="str">
        <f>IF(Orçamento!AC35&gt;0,"Com valor","Sem valor")</f>
        <v>Sem valor</v>
      </c>
      <c r="AN31" t="str">
        <f>IF(Orçamento!AD35&gt;0,"Com valor","Sem valor")</f>
        <v>Sem valor</v>
      </c>
      <c r="AO31" t="str">
        <f>IF(Orçamento!AE35&gt;0,"Com valor","Sem valor")</f>
        <v>Sem valor</v>
      </c>
      <c r="AP31" t="str">
        <f>IF(Orçamento!AF35&gt;0,"Com valor","Sem valor")</f>
        <v>Sem valor</v>
      </c>
      <c r="AQ31" t="str">
        <f>IF(Orçamento!AG35&gt;0,"Com valor","Sem valor")</f>
        <v>Sem valor</v>
      </c>
      <c r="AR31" t="str">
        <f>IF(Orçamento!AH35&gt;0,"Com valor","Sem valor")</f>
        <v>Sem valor</v>
      </c>
      <c r="AT31" t="str">
        <f t="shared" si="18"/>
        <v>FALSOSem valor</v>
      </c>
      <c r="AU31" t="str">
        <f t="shared" si="19"/>
        <v>FALSOSem valor</v>
      </c>
      <c r="AV31" t="str">
        <f t="shared" si="20"/>
        <v>FALSOSem valor</v>
      </c>
      <c r="AW31" t="str">
        <f t="shared" si="21"/>
        <v>FALSOSem valor</v>
      </c>
      <c r="AX31" t="str">
        <f t="shared" si="22"/>
        <v>FALSOSem valor</v>
      </c>
      <c r="AY31" t="str">
        <f t="shared" si="23"/>
        <v>FALSOSem valor</v>
      </c>
      <c r="AZ31" t="str">
        <f t="shared" si="24"/>
        <v>FALSOSem valor</v>
      </c>
      <c r="BA31" t="str">
        <f t="shared" si="25"/>
        <v>FALSOSem valor</v>
      </c>
      <c r="BB31">
        <f t="shared" si="26"/>
        <v>0</v>
      </c>
      <c r="BD31" t="str">
        <f t="shared" si="27"/>
        <v>Preenchimento está OK</v>
      </c>
      <c r="BE31" t="e">
        <f t="shared" si="28"/>
        <v>#N/A</v>
      </c>
      <c r="BF31" t="b">
        <f t="shared" si="17"/>
        <v>1</v>
      </c>
      <c r="BG31" s="2">
        <f>Orçamento!AA35</f>
        <v>0</v>
      </c>
      <c r="BH31" s="2">
        <f>Orçamento!AB35</f>
        <v>0</v>
      </c>
      <c r="BI31" s="2">
        <f>Orçamento!AC35</f>
        <v>0</v>
      </c>
      <c r="BJ31" s="2">
        <f>Orçamento!AD35</f>
        <v>0</v>
      </c>
      <c r="BK31" s="2">
        <f>Orçamento!AE35</f>
        <v>0</v>
      </c>
      <c r="BL31" s="2">
        <f>Orçamento!AF35</f>
        <v>0</v>
      </c>
      <c r="BM31" s="2">
        <f>Orçamento!AG35</f>
        <v>0</v>
      </c>
      <c r="BN31" s="2">
        <f>Orçamento!AH35</f>
        <v>0</v>
      </c>
    </row>
    <row r="32" spans="12:6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B32" t="b">
        <f>AND(S$3=TRUE,Orçamento!$Q36&lt;&gt;0)</f>
        <v>0</v>
      </c>
      <c r="AC32" t="b">
        <f>AND(T$3=TRUE,Orçamento!$Q36&lt;&gt;0)</f>
        <v>0</v>
      </c>
      <c r="AD32" t="b">
        <f>AND(U$3=TRUE,Orçamento!$Q36&lt;&gt;0)</f>
        <v>0</v>
      </c>
      <c r="AE32" t="b">
        <f>AND(V$3=TRUE,Orçamento!$Q36&lt;&gt;0)</f>
        <v>0</v>
      </c>
      <c r="AF32" t="b">
        <f>AND(W$3=TRUE,Orçamento!$Q36&lt;&gt;0)</f>
        <v>0</v>
      </c>
      <c r="AG32" t="b">
        <f>AND(X$3=TRUE,Orçamento!$Q36&lt;&gt;0)</f>
        <v>0</v>
      </c>
      <c r="AH32" t="b">
        <f>AND(Y$3=TRUE,Orçamento!$Q36&lt;&gt;0)</f>
        <v>0</v>
      </c>
      <c r="AI32" t="b">
        <f>AND(Z$3=TRUE,Orçamento!$Q36&lt;&gt;0)</f>
        <v>0</v>
      </c>
      <c r="AK32" t="str">
        <f>IF(Orçamento!AA36&gt;0,"Com valor","Sem valor")</f>
        <v>Sem valor</v>
      </c>
      <c r="AL32" t="str">
        <f>IF(Orçamento!AB36&gt;0,"Com valor","Sem valor")</f>
        <v>Sem valor</v>
      </c>
      <c r="AM32" t="str">
        <f>IF(Orçamento!AC36&gt;0,"Com valor","Sem valor")</f>
        <v>Sem valor</v>
      </c>
      <c r="AN32" t="str">
        <f>IF(Orçamento!AD36&gt;0,"Com valor","Sem valor")</f>
        <v>Sem valor</v>
      </c>
      <c r="AO32" t="str">
        <f>IF(Orçamento!AE36&gt;0,"Com valor","Sem valor")</f>
        <v>Sem valor</v>
      </c>
      <c r="AP32" t="str">
        <f>IF(Orçamento!AF36&gt;0,"Com valor","Sem valor")</f>
        <v>Sem valor</v>
      </c>
      <c r="AQ32" t="str">
        <f>IF(Orçamento!AG36&gt;0,"Com valor","Sem valor")</f>
        <v>Sem valor</v>
      </c>
      <c r="AR32" t="str">
        <f>IF(Orçamento!AH36&gt;0,"Com valor","Sem valor")</f>
        <v>Sem valor</v>
      </c>
      <c r="AT32" t="str">
        <f t="shared" si="18"/>
        <v>FALSOSem valor</v>
      </c>
      <c r="AU32" t="str">
        <f t="shared" si="19"/>
        <v>FALSOSem valor</v>
      </c>
      <c r="AV32" t="str">
        <f t="shared" si="20"/>
        <v>FALSOSem valor</v>
      </c>
      <c r="AW32" t="str">
        <f t="shared" si="21"/>
        <v>FALSOSem valor</v>
      </c>
      <c r="AX32" t="str">
        <f t="shared" si="22"/>
        <v>FALSOSem valor</v>
      </c>
      <c r="AY32" t="str">
        <f t="shared" si="23"/>
        <v>FALSOSem valor</v>
      </c>
      <c r="AZ32" t="str">
        <f t="shared" si="24"/>
        <v>FALSOSem valor</v>
      </c>
      <c r="BA32" t="str">
        <f t="shared" si="25"/>
        <v>FALSOSem valor</v>
      </c>
      <c r="BB32">
        <f t="shared" si="26"/>
        <v>0</v>
      </c>
      <c r="BD32" t="str">
        <f t="shared" si="27"/>
        <v>Preenchimento está OK</v>
      </c>
      <c r="BE32" t="e">
        <f t="shared" si="28"/>
        <v>#N/A</v>
      </c>
      <c r="BF32" t="b">
        <f t="shared" si="17"/>
        <v>1</v>
      </c>
      <c r="BG32" s="2">
        <f>Orçamento!AA36</f>
        <v>0</v>
      </c>
      <c r="BH32" s="2">
        <f>Orçamento!AB36</f>
        <v>0</v>
      </c>
      <c r="BI32" s="2">
        <f>Orçamento!AC36</f>
        <v>0</v>
      </c>
      <c r="BJ32" s="2">
        <f>Orçamento!AD36</f>
        <v>0</v>
      </c>
      <c r="BK32" s="2">
        <f>Orçamento!AE36</f>
        <v>0</v>
      </c>
      <c r="BL32" s="2">
        <f>Orçamento!AF36</f>
        <v>0</v>
      </c>
      <c r="BM32" s="2">
        <f>Orçamento!AG36</f>
        <v>0</v>
      </c>
      <c r="BN32" s="2">
        <f>Orçamento!AH36</f>
        <v>0</v>
      </c>
    </row>
    <row r="33" spans="12:6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B33" t="b">
        <f>AND(S$3=TRUE,Orçamento!$Q37&lt;&gt;0)</f>
        <v>0</v>
      </c>
      <c r="AC33" t="b">
        <f>AND(T$3=TRUE,Orçamento!$Q37&lt;&gt;0)</f>
        <v>0</v>
      </c>
      <c r="AD33" t="b">
        <f>AND(U$3=TRUE,Orçamento!$Q37&lt;&gt;0)</f>
        <v>0</v>
      </c>
      <c r="AE33" t="b">
        <f>AND(V$3=TRUE,Orçamento!$Q37&lt;&gt;0)</f>
        <v>0</v>
      </c>
      <c r="AF33" t="b">
        <f>AND(W$3=TRUE,Orçamento!$Q37&lt;&gt;0)</f>
        <v>0</v>
      </c>
      <c r="AG33" t="b">
        <f>AND(X$3=TRUE,Orçamento!$Q37&lt;&gt;0)</f>
        <v>0</v>
      </c>
      <c r="AH33" t="b">
        <f>AND(Y$3=TRUE,Orçamento!$Q37&lt;&gt;0)</f>
        <v>0</v>
      </c>
      <c r="AI33" t="b">
        <f>AND(Z$3=TRUE,Orçamento!$Q37&lt;&gt;0)</f>
        <v>0</v>
      </c>
      <c r="AK33" t="str">
        <f>IF(Orçamento!AA37&gt;0,"Com valor","Sem valor")</f>
        <v>Sem valor</v>
      </c>
      <c r="AL33" t="str">
        <f>IF(Orçamento!BY39&gt;0,"Com valor","Sem valor")</f>
        <v>Sem valor</v>
      </c>
      <c r="AM33" t="str">
        <f>IF(Orçamento!BZ39&gt;0,"Com valor","Sem valor")</f>
        <v>Sem valor</v>
      </c>
      <c r="AN33" t="str">
        <f>IF(Orçamento!CA39&gt;0,"Com valor","Sem valor")</f>
        <v>Sem valor</v>
      </c>
      <c r="AO33" t="str">
        <f>IF(Orçamento!CB39&gt;0,"Com valor","Sem valor")</f>
        <v>Sem valor</v>
      </c>
      <c r="AP33" t="str">
        <f>IF(Orçamento!CC39&gt;0,"Com valor","Sem valor")</f>
        <v>Sem valor</v>
      </c>
      <c r="AQ33" t="str">
        <f>IF(Orçamento!CD39&gt;0,"Com valor","Sem valor")</f>
        <v>Sem valor</v>
      </c>
      <c r="AR33" t="str">
        <f>IF(Orçamento!CE39&gt;0,"Com valor","Sem valor")</f>
        <v>Sem valor</v>
      </c>
      <c r="AT33" t="str">
        <f t="shared" si="18"/>
        <v>FALSOSem valor</v>
      </c>
      <c r="AU33" t="str">
        <f t="shared" si="19"/>
        <v>FALSOSem valor</v>
      </c>
      <c r="AV33" t="str">
        <f t="shared" si="20"/>
        <v>FALSOSem valor</v>
      </c>
      <c r="AW33" t="str">
        <f t="shared" si="21"/>
        <v>FALSOSem valor</v>
      </c>
      <c r="AX33" t="str">
        <f t="shared" si="22"/>
        <v>FALSOSem valor</v>
      </c>
      <c r="AY33" t="str">
        <f t="shared" si="23"/>
        <v>FALSOSem valor</v>
      </c>
      <c r="AZ33" t="str">
        <f t="shared" si="24"/>
        <v>FALSOSem valor</v>
      </c>
      <c r="BA33" t="str">
        <f t="shared" si="25"/>
        <v>FALSOSem valor</v>
      </c>
      <c r="BB33">
        <f t="shared" si="26"/>
        <v>0</v>
      </c>
      <c r="BD33" t="str">
        <f t="shared" si="27"/>
        <v>Preenchimento está OK</v>
      </c>
      <c r="BE33" t="e">
        <f t="shared" si="28"/>
        <v>#N/A</v>
      </c>
      <c r="BF33" t="b">
        <f t="shared" si="17"/>
        <v>1</v>
      </c>
      <c r="BG33" s="2">
        <f>Orçamento!AA37</f>
        <v>0</v>
      </c>
      <c r="BH33" s="2">
        <f>Orçamento!AB37</f>
        <v>0</v>
      </c>
      <c r="BI33" s="2">
        <f>Orçamento!AC37</f>
        <v>0</v>
      </c>
      <c r="BJ33" s="2">
        <f>Orçamento!AD37</f>
        <v>0</v>
      </c>
      <c r="BK33" s="2">
        <f>Orçamento!AE37</f>
        <v>0</v>
      </c>
      <c r="BL33" s="2">
        <f>Orçamento!AF37</f>
        <v>0</v>
      </c>
      <c r="BM33" s="2">
        <f>Orçamento!AG37</f>
        <v>0</v>
      </c>
      <c r="BN33" s="2">
        <f>Orçamento!AH37</f>
        <v>0</v>
      </c>
    </row>
    <row r="34" spans="12:6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B34" t="b">
        <f>AND(S$3=TRUE,Orçamento!$Q38&lt;&gt;0)</f>
        <v>0</v>
      </c>
      <c r="AC34" t="b">
        <f>AND(T$3=TRUE,Orçamento!$Q38&lt;&gt;0)</f>
        <v>0</v>
      </c>
      <c r="AD34" t="b">
        <f>AND(U$3=TRUE,Orçamento!$Q38&lt;&gt;0)</f>
        <v>0</v>
      </c>
      <c r="AE34" t="b">
        <f>AND(V$3=TRUE,Orçamento!$Q38&lt;&gt;0)</f>
        <v>0</v>
      </c>
      <c r="AF34" t="b">
        <f>AND(W$3=TRUE,Orçamento!$Q38&lt;&gt;0)</f>
        <v>0</v>
      </c>
      <c r="AG34" t="b">
        <f>AND(X$3=TRUE,Orçamento!$Q38&lt;&gt;0)</f>
        <v>0</v>
      </c>
      <c r="AH34" t="b">
        <f>AND(Y$3=TRUE,Orçamento!$Q38&lt;&gt;0)</f>
        <v>0</v>
      </c>
      <c r="AI34" t="b">
        <f>AND(Z$3=TRUE,Orçamento!$Q38&lt;&gt;0)</f>
        <v>0</v>
      </c>
      <c r="AK34" t="str">
        <f>IF(Orçamento!AA38&gt;0,"Com valor","Sem valor")</f>
        <v>Sem valor</v>
      </c>
      <c r="AL34" t="str">
        <f>IF(Orçamento!BY40&gt;0,"Com valor","Sem valor")</f>
        <v>Sem valor</v>
      </c>
      <c r="AM34" t="str">
        <f>IF(Orçamento!BZ40&gt;0,"Com valor","Sem valor")</f>
        <v>Sem valor</v>
      </c>
      <c r="AN34" t="str">
        <f>IF(Orçamento!CA40&gt;0,"Com valor","Sem valor")</f>
        <v>Sem valor</v>
      </c>
      <c r="AO34" t="str">
        <f>IF(Orçamento!CB40&gt;0,"Com valor","Sem valor")</f>
        <v>Sem valor</v>
      </c>
      <c r="AP34" t="str">
        <f>IF(Orçamento!CC40&gt;0,"Com valor","Sem valor")</f>
        <v>Sem valor</v>
      </c>
      <c r="AQ34" t="str">
        <f>IF(Orçamento!CD40&gt;0,"Com valor","Sem valor")</f>
        <v>Sem valor</v>
      </c>
      <c r="AR34" t="str">
        <f>IF(Orçamento!CE40&gt;0,"Com valor","Sem valor")</f>
        <v>Sem valor</v>
      </c>
      <c r="AT34" t="str">
        <f t="shared" si="18"/>
        <v>FALSOSem valor</v>
      </c>
      <c r="AU34" t="str">
        <f t="shared" si="19"/>
        <v>FALSOSem valor</v>
      </c>
      <c r="AV34" t="str">
        <f t="shared" si="20"/>
        <v>FALSOSem valor</v>
      </c>
      <c r="AW34" t="str">
        <f t="shared" si="21"/>
        <v>FALSOSem valor</v>
      </c>
      <c r="AX34" t="str">
        <f t="shared" si="22"/>
        <v>FALSOSem valor</v>
      </c>
      <c r="AY34" t="str">
        <f t="shared" si="23"/>
        <v>FALSOSem valor</v>
      </c>
      <c r="AZ34" t="str">
        <f t="shared" si="24"/>
        <v>FALSOSem valor</v>
      </c>
      <c r="BA34" t="str">
        <f t="shared" si="25"/>
        <v>FALSOSem valor</v>
      </c>
      <c r="BB34">
        <f t="shared" si="26"/>
        <v>0</v>
      </c>
      <c r="BD34" t="str">
        <f t="shared" si="27"/>
        <v>Preenchimento está OK</v>
      </c>
      <c r="BE34" t="e">
        <f t="shared" si="28"/>
        <v>#N/A</v>
      </c>
      <c r="BF34" t="b">
        <f t="shared" si="17"/>
        <v>1</v>
      </c>
      <c r="BG34" s="2">
        <f>Orçamento!AA38</f>
        <v>0</v>
      </c>
      <c r="BH34" s="2">
        <f>Orçamento!AB38</f>
        <v>0</v>
      </c>
      <c r="BI34" s="2">
        <f>Orçamento!AC38</f>
        <v>0</v>
      </c>
      <c r="BJ34" s="2">
        <f>Orçamento!AD38</f>
        <v>0</v>
      </c>
      <c r="BK34" s="2">
        <f>Orçamento!AE38</f>
        <v>0</v>
      </c>
      <c r="BL34" s="2">
        <f>Orçamento!AF38</f>
        <v>0</v>
      </c>
      <c r="BM34" s="2">
        <f>Orçamento!AG38</f>
        <v>0</v>
      </c>
      <c r="BN34" s="2">
        <f>Orçamento!AH38</f>
        <v>0</v>
      </c>
    </row>
    <row r="35" spans="12:6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B35" t="b">
        <f>AND(S$3=TRUE,Orçamento!$Q39&lt;&gt;0)</f>
        <v>0</v>
      </c>
      <c r="AC35" t="b">
        <f>AND(T$3=TRUE,Orçamento!$Q39&lt;&gt;0)</f>
        <v>0</v>
      </c>
      <c r="AD35" t="b">
        <f>AND(U$3=TRUE,Orçamento!$Q39&lt;&gt;0)</f>
        <v>0</v>
      </c>
      <c r="AE35" t="b">
        <f>AND(V$3=TRUE,Orçamento!$Q39&lt;&gt;0)</f>
        <v>0</v>
      </c>
      <c r="AF35" t="b">
        <f>AND(W$3=TRUE,Orçamento!$Q39&lt;&gt;0)</f>
        <v>0</v>
      </c>
      <c r="AG35" t="b">
        <f>AND(X$3=TRUE,Orçamento!$Q39&lt;&gt;0)</f>
        <v>0</v>
      </c>
      <c r="AH35" t="b">
        <f>AND(Y$3=TRUE,Orçamento!$Q39&lt;&gt;0)</f>
        <v>0</v>
      </c>
      <c r="AI35" t="b">
        <f>AND(Z$3=TRUE,Orçamento!$Q39&lt;&gt;0)</f>
        <v>0</v>
      </c>
      <c r="AK35" t="str">
        <f>IF(Orçamento!AA39&gt;0,"Com valor","Sem valor")</f>
        <v>Sem valor</v>
      </c>
      <c r="AL35" t="str">
        <f>IF(Orçamento!BY41&gt;0,"Com valor","Sem valor")</f>
        <v>Sem valor</v>
      </c>
      <c r="AM35" t="str">
        <f>IF(Orçamento!BZ41&gt;0,"Com valor","Sem valor")</f>
        <v>Sem valor</v>
      </c>
      <c r="AN35" t="str">
        <f>IF(Orçamento!CA41&gt;0,"Com valor","Sem valor")</f>
        <v>Sem valor</v>
      </c>
      <c r="AO35" t="str">
        <f>IF(Orçamento!CB41&gt;0,"Com valor","Sem valor")</f>
        <v>Sem valor</v>
      </c>
      <c r="AP35" t="str">
        <f>IF(Orçamento!CC41&gt;0,"Com valor","Sem valor")</f>
        <v>Sem valor</v>
      </c>
      <c r="AQ35" t="str">
        <f>IF(Orçamento!CD41&gt;0,"Com valor","Sem valor")</f>
        <v>Sem valor</v>
      </c>
      <c r="AR35" t="str">
        <f>IF(Orçamento!CE41&gt;0,"Com valor","Sem valor")</f>
        <v>Sem valor</v>
      </c>
      <c r="AT35" t="str">
        <f t="shared" si="18"/>
        <v>FALSOSem valor</v>
      </c>
      <c r="AU35" t="str">
        <f t="shared" si="19"/>
        <v>FALSOSem valor</v>
      </c>
      <c r="AV35" t="str">
        <f t="shared" si="20"/>
        <v>FALSOSem valor</v>
      </c>
      <c r="AW35" t="str">
        <f t="shared" si="21"/>
        <v>FALSOSem valor</v>
      </c>
      <c r="AX35" t="str">
        <f t="shared" si="22"/>
        <v>FALSOSem valor</v>
      </c>
      <c r="AY35" t="str">
        <f t="shared" si="23"/>
        <v>FALSOSem valor</v>
      </c>
      <c r="AZ35" t="str">
        <f t="shared" si="24"/>
        <v>FALSOSem valor</v>
      </c>
      <c r="BA35" t="str">
        <f t="shared" si="25"/>
        <v>FALSOSem valor</v>
      </c>
      <c r="BB35">
        <f t="shared" si="26"/>
        <v>0</v>
      </c>
      <c r="BD35" t="str">
        <f t="shared" si="27"/>
        <v>Preenchimento está OK</v>
      </c>
      <c r="BE35" t="e">
        <f t="shared" si="28"/>
        <v>#N/A</v>
      </c>
      <c r="BF35" t="b">
        <f t="shared" si="17"/>
        <v>1</v>
      </c>
      <c r="BG35" s="2">
        <f>Orçamento!AA39</f>
        <v>0</v>
      </c>
      <c r="BH35" s="2">
        <f>Orçamento!AB39</f>
        <v>0</v>
      </c>
      <c r="BI35" s="2">
        <f>Orçamento!AC39</f>
        <v>0</v>
      </c>
      <c r="BJ35" s="2">
        <f>Orçamento!AD39</f>
        <v>0</v>
      </c>
      <c r="BK35" s="2">
        <f>Orçamento!AE39</f>
        <v>0</v>
      </c>
      <c r="BL35" s="2">
        <f>Orçamento!AF39</f>
        <v>0</v>
      </c>
      <c r="BM35" s="2">
        <f>Orçamento!AG39</f>
        <v>0</v>
      </c>
      <c r="BN35" s="2">
        <f>Orçamento!AH39</f>
        <v>0</v>
      </c>
    </row>
    <row r="36" spans="12:6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B36" t="b">
        <f>AND(S$3=TRUE,Orçamento!$Q40&lt;&gt;0)</f>
        <v>0</v>
      </c>
      <c r="AC36" t="b">
        <f>AND(T$3=TRUE,Orçamento!$Q40&lt;&gt;0)</f>
        <v>0</v>
      </c>
      <c r="AD36" t="b">
        <f>AND(U$3=TRUE,Orçamento!$Q40&lt;&gt;0)</f>
        <v>0</v>
      </c>
      <c r="AE36" t="b">
        <f>AND(V$3=TRUE,Orçamento!$Q40&lt;&gt;0)</f>
        <v>0</v>
      </c>
      <c r="AF36" t="b">
        <f>AND(W$3=TRUE,Orçamento!$Q40&lt;&gt;0)</f>
        <v>0</v>
      </c>
      <c r="AG36" t="b">
        <f>AND(X$3=TRUE,Orçamento!$Q40&lt;&gt;0)</f>
        <v>0</v>
      </c>
      <c r="AH36" t="b">
        <f>AND(Y$3=TRUE,Orçamento!$Q40&lt;&gt;0)</f>
        <v>0</v>
      </c>
      <c r="AI36" t="b">
        <f>AND(Z$3=TRUE,Orçamento!$Q40&lt;&gt;0)</f>
        <v>0</v>
      </c>
      <c r="AK36" t="str">
        <f>IF(Orçamento!AA40&gt;0,"Com valor","Sem valor")</f>
        <v>Sem valor</v>
      </c>
      <c r="AL36" t="str">
        <f>IF(Orçamento!BY42&gt;0,"Com valor","Sem valor")</f>
        <v>Sem valor</v>
      </c>
      <c r="AM36" t="str">
        <f>IF(Orçamento!BZ42&gt;0,"Com valor","Sem valor")</f>
        <v>Sem valor</v>
      </c>
      <c r="AN36" t="str">
        <f>IF(Orçamento!CA42&gt;0,"Com valor","Sem valor")</f>
        <v>Sem valor</v>
      </c>
      <c r="AO36" t="str">
        <f>IF(Orçamento!CB42&gt;0,"Com valor","Sem valor")</f>
        <v>Sem valor</v>
      </c>
      <c r="AP36" t="str">
        <f>IF(Orçamento!CC42&gt;0,"Com valor","Sem valor")</f>
        <v>Sem valor</v>
      </c>
      <c r="AQ36" t="str">
        <f>IF(Orçamento!CD42&gt;0,"Com valor","Sem valor")</f>
        <v>Sem valor</v>
      </c>
      <c r="AR36" t="str">
        <f>IF(Orçamento!CE42&gt;0,"Com valor","Sem valor")</f>
        <v>Sem valor</v>
      </c>
      <c r="AT36" t="str">
        <f t="shared" si="18"/>
        <v>FALSOSem valor</v>
      </c>
      <c r="AU36" t="str">
        <f t="shared" si="19"/>
        <v>FALSOSem valor</v>
      </c>
      <c r="AV36" t="str">
        <f t="shared" si="20"/>
        <v>FALSOSem valor</v>
      </c>
      <c r="AW36" t="str">
        <f t="shared" si="21"/>
        <v>FALSOSem valor</v>
      </c>
      <c r="AX36" t="str">
        <f t="shared" si="22"/>
        <v>FALSOSem valor</v>
      </c>
      <c r="AY36" t="str">
        <f t="shared" si="23"/>
        <v>FALSOSem valor</v>
      </c>
      <c r="AZ36" t="str">
        <f t="shared" si="24"/>
        <v>FALSOSem valor</v>
      </c>
      <c r="BA36" t="str">
        <f t="shared" si="25"/>
        <v>FALSOSem valor</v>
      </c>
      <c r="BB36">
        <f t="shared" si="26"/>
        <v>0</v>
      </c>
      <c r="BD36" t="str">
        <f t="shared" si="27"/>
        <v>Preenchimento está OK</v>
      </c>
      <c r="BE36" t="e">
        <f t="shared" si="28"/>
        <v>#N/A</v>
      </c>
      <c r="BF36" t="b">
        <f t="shared" si="17"/>
        <v>1</v>
      </c>
      <c r="BG36" s="2">
        <f>Orçamento!AA40</f>
        <v>0</v>
      </c>
      <c r="BH36" s="2">
        <f>Orçamento!AB40</f>
        <v>0</v>
      </c>
      <c r="BI36" s="2">
        <f>Orçamento!AC40</f>
        <v>0</v>
      </c>
      <c r="BJ36" s="2">
        <f>Orçamento!AD40</f>
        <v>0</v>
      </c>
      <c r="BK36" s="2">
        <f>Orçamento!AE40</f>
        <v>0</v>
      </c>
      <c r="BL36" s="2">
        <f>Orçamento!AF40</f>
        <v>0</v>
      </c>
      <c r="BM36" s="2">
        <f>Orçamento!AG40</f>
        <v>0</v>
      </c>
      <c r="BN36" s="2">
        <f>Orçamento!AH40</f>
        <v>0</v>
      </c>
    </row>
    <row r="37" spans="12:6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B37" t="b">
        <f>AND(S$3=TRUE,Orçamento!$Q41&lt;&gt;0)</f>
        <v>0</v>
      </c>
      <c r="AC37" t="b">
        <f>AND(T$3=TRUE,Orçamento!$Q41&lt;&gt;0)</f>
        <v>0</v>
      </c>
      <c r="AD37" t="b">
        <f>AND(U$3=TRUE,Orçamento!$Q41&lt;&gt;0)</f>
        <v>0</v>
      </c>
      <c r="AE37" t="b">
        <f>AND(V$3=TRUE,Orçamento!$Q41&lt;&gt;0)</f>
        <v>0</v>
      </c>
      <c r="AF37" t="b">
        <f>AND(W$3=TRUE,Orçamento!$Q41&lt;&gt;0)</f>
        <v>0</v>
      </c>
      <c r="AG37" t="b">
        <f>AND(X$3=TRUE,Orçamento!$Q41&lt;&gt;0)</f>
        <v>0</v>
      </c>
      <c r="AH37" t="b">
        <f>AND(Y$3=TRUE,Orçamento!$Q41&lt;&gt;0)</f>
        <v>0</v>
      </c>
      <c r="AI37" t="b">
        <f>AND(Z$3=TRUE,Orçamento!$Q41&lt;&gt;0)</f>
        <v>0</v>
      </c>
      <c r="AK37" t="str">
        <f>IF(Orçamento!AA41&gt;0,"Com valor","Sem valor")</f>
        <v>Sem valor</v>
      </c>
      <c r="AL37" t="str">
        <f>IF(Orçamento!BY43&gt;0,"Com valor","Sem valor")</f>
        <v>Sem valor</v>
      </c>
      <c r="AM37" t="str">
        <f>IF(Orçamento!BZ43&gt;0,"Com valor","Sem valor")</f>
        <v>Sem valor</v>
      </c>
      <c r="AN37" t="str">
        <f>IF(Orçamento!CA43&gt;0,"Com valor","Sem valor")</f>
        <v>Sem valor</v>
      </c>
      <c r="AO37" t="str">
        <f>IF(Orçamento!CB43&gt;0,"Com valor","Sem valor")</f>
        <v>Sem valor</v>
      </c>
      <c r="AP37" t="str">
        <f>IF(Orçamento!CC43&gt;0,"Com valor","Sem valor")</f>
        <v>Sem valor</v>
      </c>
      <c r="AQ37" t="str">
        <f>IF(Orçamento!CD43&gt;0,"Com valor","Sem valor")</f>
        <v>Sem valor</v>
      </c>
      <c r="AR37" t="str">
        <f>IF(Orçamento!CE43&gt;0,"Com valor","Sem valor")</f>
        <v>Sem valor</v>
      </c>
      <c r="AT37" t="str">
        <f t="shared" si="18"/>
        <v>FALSOSem valor</v>
      </c>
      <c r="AU37" t="str">
        <f t="shared" si="19"/>
        <v>FALSOSem valor</v>
      </c>
      <c r="AV37" t="str">
        <f t="shared" si="20"/>
        <v>FALSOSem valor</v>
      </c>
      <c r="AW37" t="str">
        <f t="shared" si="21"/>
        <v>FALSOSem valor</v>
      </c>
      <c r="AX37" t="str">
        <f t="shared" si="22"/>
        <v>FALSOSem valor</v>
      </c>
      <c r="AY37" t="str">
        <f t="shared" si="23"/>
        <v>FALSOSem valor</v>
      </c>
      <c r="AZ37" t="str">
        <f t="shared" si="24"/>
        <v>FALSOSem valor</v>
      </c>
      <c r="BA37" t="str">
        <f t="shared" si="25"/>
        <v>FALSOSem valor</v>
      </c>
      <c r="BB37">
        <f t="shared" si="26"/>
        <v>0</v>
      </c>
      <c r="BD37" t="str">
        <f t="shared" si="27"/>
        <v>Preenchimento está OK</v>
      </c>
      <c r="BE37" t="e">
        <f t="shared" si="28"/>
        <v>#N/A</v>
      </c>
      <c r="BF37" t="b">
        <f t="shared" si="17"/>
        <v>1</v>
      </c>
      <c r="BG37" s="2">
        <f>Orçamento!AA41</f>
        <v>0</v>
      </c>
      <c r="BH37" s="2">
        <f>Orçamento!AB41</f>
        <v>0</v>
      </c>
      <c r="BI37" s="2">
        <f>Orçamento!AC41</f>
        <v>0</v>
      </c>
      <c r="BJ37" s="2">
        <f>Orçamento!AD41</f>
        <v>0</v>
      </c>
      <c r="BK37" s="2">
        <f>Orçamento!AE41</f>
        <v>0</v>
      </c>
      <c r="BL37" s="2">
        <f>Orçamento!AF41</f>
        <v>0</v>
      </c>
      <c r="BM37" s="2">
        <f>Orçamento!AG41</f>
        <v>0</v>
      </c>
      <c r="BN37" s="2">
        <f>Orçamento!AH41</f>
        <v>0</v>
      </c>
    </row>
    <row r="38" spans="12:6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B38" t="b">
        <f>AND(S$3=TRUE,Orçamento!$Q42&lt;&gt;0)</f>
        <v>0</v>
      </c>
      <c r="AC38" t="b">
        <f>AND(T$3=TRUE,Orçamento!$Q42&lt;&gt;0)</f>
        <v>0</v>
      </c>
      <c r="AD38" t="b">
        <f>AND(U$3=TRUE,Orçamento!$Q42&lt;&gt;0)</f>
        <v>0</v>
      </c>
      <c r="AE38" t="b">
        <f>AND(V$3=TRUE,Orçamento!$Q42&lt;&gt;0)</f>
        <v>0</v>
      </c>
      <c r="AF38" t="b">
        <f>AND(W$3=TRUE,Orçamento!$Q42&lt;&gt;0)</f>
        <v>0</v>
      </c>
      <c r="AG38" t="b">
        <f>AND(X$3=TRUE,Orçamento!$Q42&lt;&gt;0)</f>
        <v>0</v>
      </c>
      <c r="AH38" t="b">
        <f>AND(Y$3=TRUE,Orçamento!$Q42&lt;&gt;0)</f>
        <v>0</v>
      </c>
      <c r="AI38" t="b">
        <f>AND(Z$3=TRUE,Orçamento!$Q42&lt;&gt;0)</f>
        <v>0</v>
      </c>
      <c r="AK38" t="str">
        <f>IF(Orçamento!AA42&gt;0,"Com valor","Sem valor")</f>
        <v>Sem valor</v>
      </c>
      <c r="AL38" t="str">
        <f>IF(Orçamento!BY44&gt;0,"Com valor","Sem valor")</f>
        <v>Sem valor</v>
      </c>
      <c r="AM38" t="str">
        <f>IF(Orçamento!BZ44&gt;0,"Com valor","Sem valor")</f>
        <v>Sem valor</v>
      </c>
      <c r="AN38" t="str">
        <f>IF(Orçamento!CA44&gt;0,"Com valor","Sem valor")</f>
        <v>Sem valor</v>
      </c>
      <c r="AO38" t="str">
        <f>IF(Orçamento!CB44&gt;0,"Com valor","Sem valor")</f>
        <v>Sem valor</v>
      </c>
      <c r="AP38" t="str">
        <f>IF(Orçamento!CC44&gt;0,"Com valor","Sem valor")</f>
        <v>Sem valor</v>
      </c>
      <c r="AQ38" t="str">
        <f>IF(Orçamento!CD44&gt;0,"Com valor","Sem valor")</f>
        <v>Sem valor</v>
      </c>
      <c r="AR38" t="str">
        <f>IF(Orçamento!CE44&gt;0,"Com valor","Sem valor")</f>
        <v>Sem valor</v>
      </c>
      <c r="AT38" t="str">
        <f t="shared" si="18"/>
        <v>FALSOSem valor</v>
      </c>
      <c r="AU38" t="str">
        <f t="shared" si="19"/>
        <v>FALSOSem valor</v>
      </c>
      <c r="AV38" t="str">
        <f t="shared" si="20"/>
        <v>FALSOSem valor</v>
      </c>
      <c r="AW38" t="str">
        <f t="shared" si="21"/>
        <v>FALSOSem valor</v>
      </c>
      <c r="AX38" t="str">
        <f t="shared" si="22"/>
        <v>FALSOSem valor</v>
      </c>
      <c r="AY38" t="str">
        <f t="shared" si="23"/>
        <v>FALSOSem valor</v>
      </c>
      <c r="AZ38" t="str">
        <f t="shared" si="24"/>
        <v>FALSOSem valor</v>
      </c>
      <c r="BA38" t="str">
        <f t="shared" si="25"/>
        <v>FALSOSem valor</v>
      </c>
      <c r="BB38">
        <f t="shared" si="26"/>
        <v>0</v>
      </c>
      <c r="BD38" t="str">
        <f t="shared" si="27"/>
        <v>Preenchimento está OK</v>
      </c>
      <c r="BE38" t="e">
        <f t="shared" si="28"/>
        <v>#N/A</v>
      </c>
      <c r="BF38" t="b">
        <f t="shared" si="17"/>
        <v>1</v>
      </c>
      <c r="BG38" s="2">
        <f>Orçamento!AA42</f>
        <v>0</v>
      </c>
      <c r="BH38" s="2">
        <f>Orçamento!AB42</f>
        <v>0</v>
      </c>
      <c r="BI38" s="2">
        <f>Orçamento!AC42</f>
        <v>0</v>
      </c>
      <c r="BJ38" s="2">
        <f>Orçamento!AD42</f>
        <v>0</v>
      </c>
      <c r="BK38" s="2">
        <f>Orçamento!AE42</f>
        <v>0</v>
      </c>
      <c r="BL38" s="2">
        <f>Orçamento!AF42</f>
        <v>0</v>
      </c>
      <c r="BM38" s="2">
        <f>Orçamento!AG42</f>
        <v>0</v>
      </c>
      <c r="BN38" s="2">
        <f>Orçamento!AH42</f>
        <v>0</v>
      </c>
    </row>
    <row r="39" spans="12:6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B39" t="b">
        <f>AND(S$3=TRUE,Orçamento!$Q43&lt;&gt;0)</f>
        <v>0</v>
      </c>
      <c r="AC39" t="b">
        <f>AND(T$3=TRUE,Orçamento!$Q43&lt;&gt;0)</f>
        <v>0</v>
      </c>
      <c r="AD39" t="b">
        <f>AND(U$3=TRUE,Orçamento!$Q43&lt;&gt;0)</f>
        <v>0</v>
      </c>
      <c r="AE39" t="b">
        <f>AND(V$3=TRUE,Orçamento!$Q43&lt;&gt;0)</f>
        <v>0</v>
      </c>
      <c r="AF39" t="b">
        <f>AND(W$3=TRUE,Orçamento!$Q43&lt;&gt;0)</f>
        <v>0</v>
      </c>
      <c r="AG39" t="b">
        <f>AND(X$3=TRUE,Orçamento!$Q43&lt;&gt;0)</f>
        <v>0</v>
      </c>
      <c r="AH39" t="b">
        <f>AND(Y$3=TRUE,Orçamento!$Q43&lt;&gt;0)</f>
        <v>0</v>
      </c>
      <c r="AI39" t="b">
        <f>AND(Z$3=TRUE,Orçamento!$Q43&lt;&gt;0)</f>
        <v>0</v>
      </c>
      <c r="AK39" t="str">
        <f>IF(Orçamento!AA43&gt;0,"Com valor","Sem valor")</f>
        <v>Sem valor</v>
      </c>
      <c r="AL39" t="str">
        <f>IF(Orçamento!BY45&gt;0,"Com valor","Sem valor")</f>
        <v>Sem valor</v>
      </c>
      <c r="AM39" t="str">
        <f>IF(Orçamento!BZ45&gt;0,"Com valor","Sem valor")</f>
        <v>Sem valor</v>
      </c>
      <c r="AN39" t="str">
        <f>IF(Orçamento!CA45&gt;0,"Com valor","Sem valor")</f>
        <v>Sem valor</v>
      </c>
      <c r="AO39" t="str">
        <f>IF(Orçamento!CB45&gt;0,"Com valor","Sem valor")</f>
        <v>Sem valor</v>
      </c>
      <c r="AP39" t="str">
        <f>IF(Orçamento!CC45&gt;0,"Com valor","Sem valor")</f>
        <v>Sem valor</v>
      </c>
      <c r="AQ39" t="str">
        <f>IF(Orçamento!CD45&gt;0,"Com valor","Sem valor")</f>
        <v>Sem valor</v>
      </c>
      <c r="AR39" t="str">
        <f>IF(Orçamento!CE45&gt;0,"Com valor","Sem valor")</f>
        <v>Sem valor</v>
      </c>
      <c r="AT39" t="str">
        <f t="shared" si="18"/>
        <v>FALSOSem valor</v>
      </c>
      <c r="AU39" t="str">
        <f t="shared" si="19"/>
        <v>FALSOSem valor</v>
      </c>
      <c r="AV39" t="str">
        <f t="shared" si="20"/>
        <v>FALSOSem valor</v>
      </c>
      <c r="AW39" t="str">
        <f t="shared" si="21"/>
        <v>FALSOSem valor</v>
      </c>
      <c r="AX39" t="str">
        <f t="shared" si="22"/>
        <v>FALSOSem valor</v>
      </c>
      <c r="AY39" t="str">
        <f t="shared" si="23"/>
        <v>FALSOSem valor</v>
      </c>
      <c r="AZ39" t="str">
        <f t="shared" si="24"/>
        <v>FALSOSem valor</v>
      </c>
      <c r="BA39" t="str">
        <f t="shared" si="25"/>
        <v>FALSOSem valor</v>
      </c>
      <c r="BB39">
        <f t="shared" si="26"/>
        <v>0</v>
      </c>
      <c r="BD39" t="str">
        <f t="shared" si="27"/>
        <v>Preenchimento está OK</v>
      </c>
      <c r="BE39" t="e">
        <f t="shared" si="28"/>
        <v>#N/A</v>
      </c>
      <c r="BF39" t="b">
        <f t="shared" si="17"/>
        <v>1</v>
      </c>
      <c r="BG39" s="2">
        <f>Orçamento!AA43</f>
        <v>0</v>
      </c>
      <c r="BH39" s="2">
        <f>Orçamento!AB43</f>
        <v>0</v>
      </c>
      <c r="BI39" s="2">
        <f>Orçamento!AC43</f>
        <v>0</v>
      </c>
      <c r="BJ39" s="2">
        <f>Orçamento!AD43</f>
        <v>0</v>
      </c>
      <c r="BK39" s="2">
        <f>Orçamento!AE43</f>
        <v>0</v>
      </c>
      <c r="BL39" s="2">
        <f>Orçamento!AF43</f>
        <v>0</v>
      </c>
      <c r="BM39" s="2">
        <f>Orçamento!AG43</f>
        <v>0</v>
      </c>
      <c r="BN39" s="2">
        <f>Orçamento!AH43</f>
        <v>0</v>
      </c>
    </row>
    <row r="40" spans="12:6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si="1"/>
        <v>Não preenchidaFALSO</v>
      </c>
      <c r="AB40" t="b">
        <f>AND(S$3=TRUE,Orçamento!$Q44&lt;&gt;0)</f>
        <v>0</v>
      </c>
      <c r="AC40" t="b">
        <f>AND(T$3=TRUE,Orçamento!$Q44&lt;&gt;0)</f>
        <v>0</v>
      </c>
      <c r="AD40" t="b">
        <f>AND(U$3=TRUE,Orçamento!$Q44&lt;&gt;0)</f>
        <v>0</v>
      </c>
      <c r="AE40" t="b">
        <f>AND(V$3=TRUE,Orçamento!$Q44&lt;&gt;0)</f>
        <v>0</v>
      </c>
      <c r="AF40" t="b">
        <f>AND(W$3=TRUE,Orçamento!$Q44&lt;&gt;0)</f>
        <v>0</v>
      </c>
      <c r="AG40" t="b">
        <f>AND(X$3=TRUE,Orçamento!$Q44&lt;&gt;0)</f>
        <v>0</v>
      </c>
      <c r="AH40" t="b">
        <f>AND(Y$3=TRUE,Orçamento!$Q44&lt;&gt;0)</f>
        <v>0</v>
      </c>
      <c r="AI40" t="b">
        <f>AND(Z$3=TRUE,Orçamento!$Q44&lt;&gt;0)</f>
        <v>0</v>
      </c>
      <c r="AK40" t="str">
        <f>IF(Orçamento!AA44&gt;0,"Com valor","Sem valor")</f>
        <v>Sem valor</v>
      </c>
      <c r="AL40" t="str">
        <f>IF(Orçamento!BY46&gt;0,"Com valor","Sem valor")</f>
        <v>Sem valor</v>
      </c>
      <c r="AM40" t="str">
        <f>IF(Orçamento!BZ46&gt;0,"Com valor","Sem valor")</f>
        <v>Sem valor</v>
      </c>
      <c r="AN40" t="str">
        <f>IF(Orçamento!CA46&gt;0,"Com valor","Sem valor")</f>
        <v>Sem valor</v>
      </c>
      <c r="AO40" t="str">
        <f>IF(Orçamento!CB46&gt;0,"Com valor","Sem valor")</f>
        <v>Sem valor</v>
      </c>
      <c r="AP40" t="str">
        <f>IF(Orçamento!CC46&gt;0,"Com valor","Sem valor")</f>
        <v>Sem valor</v>
      </c>
      <c r="AQ40" t="str">
        <f>IF(Orçamento!CD46&gt;0,"Com valor","Sem valor")</f>
        <v>Sem valor</v>
      </c>
      <c r="AR40" t="str">
        <f>IF(Orçamento!CE46&gt;0,"Com valor","Sem valor")</f>
        <v>Sem valor</v>
      </c>
      <c r="AT40" t="str">
        <f t="shared" si="18"/>
        <v>FALSOSem valor</v>
      </c>
      <c r="AU40" t="str">
        <f t="shared" si="19"/>
        <v>FALSOSem valor</v>
      </c>
      <c r="AV40" t="str">
        <f t="shared" si="20"/>
        <v>FALSOSem valor</v>
      </c>
      <c r="AW40" t="str">
        <f t="shared" si="21"/>
        <v>FALSOSem valor</v>
      </c>
      <c r="AX40" t="str">
        <f t="shared" si="22"/>
        <v>FALSOSem valor</v>
      </c>
      <c r="AY40" t="str">
        <f t="shared" si="23"/>
        <v>FALSOSem valor</v>
      </c>
      <c r="AZ40" t="str">
        <f t="shared" si="24"/>
        <v>FALSOSem valor</v>
      </c>
      <c r="BA40" t="str">
        <f t="shared" si="25"/>
        <v>FALSOSem valor</v>
      </c>
      <c r="BB40">
        <f t="shared" si="26"/>
        <v>0</v>
      </c>
      <c r="BD40" t="str">
        <f t="shared" si="27"/>
        <v>Preenchimento está OK</v>
      </c>
      <c r="BE40" t="e">
        <f t="shared" si="28"/>
        <v>#N/A</v>
      </c>
      <c r="BF40" t="b">
        <f t="shared" si="17"/>
        <v>1</v>
      </c>
      <c r="BG40" s="2">
        <f>Orçamento!AA44</f>
        <v>0</v>
      </c>
      <c r="BH40" s="2">
        <f>Orçamento!AB44</f>
        <v>0</v>
      </c>
      <c r="BI40" s="2">
        <f>Orçamento!AC44</f>
        <v>0</v>
      </c>
      <c r="BJ40" s="2">
        <f>Orçamento!AD44</f>
        <v>0</v>
      </c>
      <c r="BK40" s="2">
        <f>Orçamento!AE44</f>
        <v>0</v>
      </c>
      <c r="BL40" s="2">
        <f>Orçamento!AF44</f>
        <v>0</v>
      </c>
      <c r="BM40" s="2">
        <f>Orçamento!AG44</f>
        <v>0</v>
      </c>
      <c r="BN40" s="2">
        <f>Orçamento!AH44</f>
        <v>0</v>
      </c>
    </row>
    <row r="41" spans="12:6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1"/>
        <v>Não preenchidaFALSO</v>
      </c>
      <c r="AB41" t="b">
        <f>AND(S$3=TRUE,Orçamento!$Q45&lt;&gt;0)</f>
        <v>0</v>
      </c>
      <c r="AC41" t="b">
        <f>AND(T$3=TRUE,Orçamento!$Q45&lt;&gt;0)</f>
        <v>0</v>
      </c>
      <c r="AD41" t="b">
        <f>AND(U$3=TRUE,Orçamento!$Q45&lt;&gt;0)</f>
        <v>0</v>
      </c>
      <c r="AE41" t="b">
        <f>AND(V$3=TRUE,Orçamento!$Q45&lt;&gt;0)</f>
        <v>0</v>
      </c>
      <c r="AF41" t="b">
        <f>AND(W$3=TRUE,Orçamento!$Q45&lt;&gt;0)</f>
        <v>0</v>
      </c>
      <c r="AG41" t="b">
        <f>AND(X$3=TRUE,Orçamento!$Q45&lt;&gt;0)</f>
        <v>0</v>
      </c>
      <c r="AH41" t="b">
        <f>AND(Y$3=TRUE,Orçamento!$Q45&lt;&gt;0)</f>
        <v>0</v>
      </c>
      <c r="AI41" t="b">
        <f>AND(Z$3=TRUE,Orçamento!$Q45&lt;&gt;0)</f>
        <v>0</v>
      </c>
      <c r="AK41" t="str">
        <f>IF(Orçamento!AA45&gt;0,"Com valor","Sem valor")</f>
        <v>Sem valor</v>
      </c>
      <c r="AL41" t="str">
        <f>IF(Orçamento!BY47&gt;0,"Com valor","Sem valor")</f>
        <v>Sem valor</v>
      </c>
      <c r="AM41" t="str">
        <f>IF(Orçamento!BZ47&gt;0,"Com valor","Sem valor")</f>
        <v>Sem valor</v>
      </c>
      <c r="AN41" t="str">
        <f>IF(Orçamento!CA47&gt;0,"Com valor","Sem valor")</f>
        <v>Sem valor</v>
      </c>
      <c r="AO41" t="str">
        <f>IF(Orçamento!CB47&gt;0,"Com valor","Sem valor")</f>
        <v>Sem valor</v>
      </c>
      <c r="AP41" t="str">
        <f>IF(Orçamento!CC47&gt;0,"Com valor","Sem valor")</f>
        <v>Sem valor</v>
      </c>
      <c r="AQ41" t="str">
        <f>IF(Orçamento!CD47&gt;0,"Com valor","Sem valor")</f>
        <v>Sem valor</v>
      </c>
      <c r="AR41" t="str">
        <f>IF(Orçamento!CE47&gt;0,"Com valor","Sem valor")</f>
        <v>Sem valor</v>
      </c>
      <c r="AT41" t="str">
        <f t="shared" si="18"/>
        <v>FALSOSem valor</v>
      </c>
      <c r="AU41" t="str">
        <f t="shared" si="19"/>
        <v>FALSOSem valor</v>
      </c>
      <c r="AV41" t="str">
        <f t="shared" si="20"/>
        <v>FALSOSem valor</v>
      </c>
      <c r="AW41" t="str">
        <f t="shared" si="21"/>
        <v>FALSOSem valor</v>
      </c>
      <c r="AX41" t="str">
        <f t="shared" si="22"/>
        <v>FALSOSem valor</v>
      </c>
      <c r="AY41" t="str">
        <f t="shared" si="23"/>
        <v>FALSOSem valor</v>
      </c>
      <c r="AZ41" t="str">
        <f t="shared" si="24"/>
        <v>FALSOSem valor</v>
      </c>
      <c r="BA41" t="str">
        <f t="shared" si="25"/>
        <v>FALSOSem valor</v>
      </c>
      <c r="BB41">
        <f t="shared" si="26"/>
        <v>0</v>
      </c>
      <c r="BD41" t="str">
        <f t="shared" si="27"/>
        <v>Preenchimento está OK</v>
      </c>
      <c r="BE41" t="e">
        <f t="shared" si="28"/>
        <v>#N/A</v>
      </c>
      <c r="BF41" t="b">
        <f t="shared" si="17"/>
        <v>1</v>
      </c>
      <c r="BG41" s="2">
        <f>Orçamento!AA45</f>
        <v>0</v>
      </c>
      <c r="BH41" s="2">
        <f>Orçamento!AB45</f>
        <v>0</v>
      </c>
      <c r="BI41" s="2">
        <f>Orçamento!AC45</f>
        <v>0</v>
      </c>
      <c r="BJ41" s="2">
        <f>Orçamento!AD45</f>
        <v>0</v>
      </c>
      <c r="BK41" s="2">
        <f>Orçamento!AE45</f>
        <v>0</v>
      </c>
      <c r="BL41" s="2">
        <f>Orçamento!AF45</f>
        <v>0</v>
      </c>
      <c r="BM41" s="2">
        <f>Orçamento!AG45</f>
        <v>0</v>
      </c>
      <c r="BN41" s="2">
        <f>Orçamento!AH45</f>
        <v>0</v>
      </c>
    </row>
    <row r="42" spans="12:6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1"/>
        <v>Não preenchidaFALSO</v>
      </c>
      <c r="AB42" t="b">
        <f>AND(S$3=TRUE,Orçamento!$Q46&lt;&gt;0)</f>
        <v>0</v>
      </c>
      <c r="AC42" t="b">
        <f>AND(T$3=TRUE,Orçamento!$Q46&lt;&gt;0)</f>
        <v>0</v>
      </c>
      <c r="AD42" t="b">
        <f>AND(U$3=TRUE,Orçamento!$Q46&lt;&gt;0)</f>
        <v>0</v>
      </c>
      <c r="AE42" t="b">
        <f>AND(V$3=TRUE,Orçamento!$Q46&lt;&gt;0)</f>
        <v>0</v>
      </c>
      <c r="AF42" t="b">
        <f>AND(W$3=TRUE,Orçamento!$Q46&lt;&gt;0)</f>
        <v>0</v>
      </c>
      <c r="AG42" t="b">
        <f>AND(X$3=TRUE,Orçamento!$Q46&lt;&gt;0)</f>
        <v>0</v>
      </c>
      <c r="AH42" t="b">
        <f>AND(Y$3=TRUE,Orçamento!$Q46&lt;&gt;0)</f>
        <v>0</v>
      </c>
      <c r="AI42" t="b">
        <f>AND(Z$3=TRUE,Orçamento!$Q46&lt;&gt;0)</f>
        <v>0</v>
      </c>
      <c r="AK42" t="str">
        <f>IF(Orçamento!AA46&gt;0,"Com valor","Sem valor")</f>
        <v>Sem valor</v>
      </c>
      <c r="AL42" t="str">
        <f>IF(Orçamento!BY48&gt;0,"Com valor","Sem valor")</f>
        <v>Sem valor</v>
      </c>
      <c r="AM42" t="str">
        <f>IF(Orçamento!BZ48&gt;0,"Com valor","Sem valor")</f>
        <v>Sem valor</v>
      </c>
      <c r="AN42" t="str">
        <f>IF(Orçamento!CA48&gt;0,"Com valor","Sem valor")</f>
        <v>Sem valor</v>
      </c>
      <c r="AO42" t="str">
        <f>IF(Orçamento!CB48&gt;0,"Com valor","Sem valor")</f>
        <v>Sem valor</v>
      </c>
      <c r="AP42" t="str">
        <f>IF(Orçamento!CC48&gt;0,"Com valor","Sem valor")</f>
        <v>Sem valor</v>
      </c>
      <c r="AQ42" t="str">
        <f>IF(Orçamento!CD48&gt;0,"Com valor","Sem valor")</f>
        <v>Sem valor</v>
      </c>
      <c r="AR42" t="str">
        <f>IF(Orçamento!CE48&gt;0,"Com valor","Sem valor")</f>
        <v>Sem valor</v>
      </c>
      <c r="AT42" t="str">
        <f t="shared" si="18"/>
        <v>FALSOSem valor</v>
      </c>
      <c r="AU42" t="str">
        <f t="shared" si="19"/>
        <v>FALSOSem valor</v>
      </c>
      <c r="AV42" t="str">
        <f t="shared" si="20"/>
        <v>FALSOSem valor</v>
      </c>
      <c r="AW42" t="str">
        <f t="shared" si="21"/>
        <v>FALSOSem valor</v>
      </c>
      <c r="AX42" t="str">
        <f t="shared" si="22"/>
        <v>FALSOSem valor</v>
      </c>
      <c r="AY42" t="str">
        <f t="shared" si="23"/>
        <v>FALSOSem valor</v>
      </c>
      <c r="AZ42" t="str">
        <f t="shared" si="24"/>
        <v>FALSOSem valor</v>
      </c>
      <c r="BA42" t="str">
        <f t="shared" si="25"/>
        <v>FALSOSem valor</v>
      </c>
      <c r="BB42">
        <f t="shared" si="26"/>
        <v>0</v>
      </c>
      <c r="BD42" t="str">
        <f t="shared" si="27"/>
        <v>Preenchimento está OK</v>
      </c>
      <c r="BE42" t="e">
        <f t="shared" si="28"/>
        <v>#N/A</v>
      </c>
      <c r="BF42" t="b">
        <f t="shared" si="17"/>
        <v>1</v>
      </c>
      <c r="BG42" s="2">
        <f>Orçamento!AA46</f>
        <v>0</v>
      </c>
      <c r="BH42" s="2">
        <f>Orçamento!AB46</f>
        <v>0</v>
      </c>
      <c r="BI42" s="2">
        <f>Orçamento!AC46</f>
        <v>0</v>
      </c>
      <c r="BJ42" s="2">
        <f>Orçamento!AD46</f>
        <v>0</v>
      </c>
      <c r="BK42" s="2">
        <f>Orçamento!AE46</f>
        <v>0</v>
      </c>
      <c r="BL42" s="2">
        <f>Orçamento!AF46</f>
        <v>0</v>
      </c>
      <c r="BM42" s="2">
        <f>Orçamento!AG46</f>
        <v>0</v>
      </c>
      <c r="BN42" s="2">
        <f>Orçamento!AH46</f>
        <v>0</v>
      </c>
    </row>
    <row r="43" spans="12:6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1"/>
        <v>Não preenchidaFALSO</v>
      </c>
      <c r="AB43" t="b">
        <f>AND(S$3=TRUE,Orçamento!$Q47&lt;&gt;0)</f>
        <v>0</v>
      </c>
      <c r="AC43" t="b">
        <f>AND(T$3=TRUE,Orçamento!$Q47&lt;&gt;0)</f>
        <v>0</v>
      </c>
      <c r="AD43" t="b">
        <f>AND(U$3=TRUE,Orçamento!$Q47&lt;&gt;0)</f>
        <v>0</v>
      </c>
      <c r="AE43" t="b">
        <f>AND(V$3=TRUE,Orçamento!$Q47&lt;&gt;0)</f>
        <v>0</v>
      </c>
      <c r="AF43" t="b">
        <f>AND(W$3=TRUE,Orçamento!$Q47&lt;&gt;0)</f>
        <v>0</v>
      </c>
      <c r="AG43" t="b">
        <f>AND(X$3=TRUE,Orçamento!$Q47&lt;&gt;0)</f>
        <v>0</v>
      </c>
      <c r="AH43" t="b">
        <f>AND(Y$3=TRUE,Orçamento!$Q47&lt;&gt;0)</f>
        <v>0</v>
      </c>
      <c r="AI43" t="b">
        <f>AND(Z$3=TRUE,Orçamento!$Q47&lt;&gt;0)</f>
        <v>0</v>
      </c>
      <c r="AK43" t="str">
        <f>IF(Orçamento!AA47&gt;0,"Com valor","Sem valor")</f>
        <v>Sem valor</v>
      </c>
      <c r="AL43" t="str">
        <f>IF(Orçamento!BY49&gt;0,"Com valor","Sem valor")</f>
        <v>Sem valor</v>
      </c>
      <c r="AM43" t="str">
        <f>IF(Orçamento!BZ49&gt;0,"Com valor","Sem valor")</f>
        <v>Sem valor</v>
      </c>
      <c r="AN43" t="str">
        <f>IF(Orçamento!CA49&gt;0,"Com valor","Sem valor")</f>
        <v>Sem valor</v>
      </c>
      <c r="AO43" t="str">
        <f>IF(Orçamento!CB49&gt;0,"Com valor","Sem valor")</f>
        <v>Sem valor</v>
      </c>
      <c r="AP43" t="str">
        <f>IF(Orçamento!CC49&gt;0,"Com valor","Sem valor")</f>
        <v>Sem valor</v>
      </c>
      <c r="AQ43" t="str">
        <f>IF(Orçamento!CD49&gt;0,"Com valor","Sem valor")</f>
        <v>Sem valor</v>
      </c>
      <c r="AR43" t="str">
        <f>IF(Orçamento!CE49&gt;0,"Com valor","Sem valor")</f>
        <v>Sem valor</v>
      </c>
      <c r="AT43" t="str">
        <f t="shared" si="18"/>
        <v>FALSOSem valor</v>
      </c>
      <c r="AU43" t="str">
        <f t="shared" si="19"/>
        <v>FALSOSem valor</v>
      </c>
      <c r="AV43" t="str">
        <f t="shared" si="20"/>
        <v>FALSOSem valor</v>
      </c>
      <c r="AW43" t="str">
        <f t="shared" si="21"/>
        <v>FALSOSem valor</v>
      </c>
      <c r="AX43" t="str">
        <f t="shared" si="22"/>
        <v>FALSOSem valor</v>
      </c>
      <c r="AY43" t="str">
        <f t="shared" si="23"/>
        <v>FALSOSem valor</v>
      </c>
      <c r="AZ43" t="str">
        <f t="shared" si="24"/>
        <v>FALSOSem valor</v>
      </c>
      <c r="BA43" t="str">
        <f t="shared" si="25"/>
        <v>FALSOSem valor</v>
      </c>
      <c r="BB43">
        <f t="shared" si="26"/>
        <v>0</v>
      </c>
      <c r="BD43" t="str">
        <f t="shared" si="27"/>
        <v>Preenchimento está OK</v>
      </c>
      <c r="BE43" t="e">
        <f t="shared" si="28"/>
        <v>#N/A</v>
      </c>
      <c r="BF43" t="b">
        <f t="shared" si="17"/>
        <v>1</v>
      </c>
      <c r="BG43" s="2">
        <f>Orçamento!AA47</f>
        <v>0</v>
      </c>
      <c r="BH43" s="2">
        <f>Orçamento!AB47</f>
        <v>0</v>
      </c>
      <c r="BI43" s="2">
        <f>Orçamento!AC47</f>
        <v>0</v>
      </c>
      <c r="BJ43" s="2">
        <f>Orçamento!AD47</f>
        <v>0</v>
      </c>
      <c r="BK43" s="2">
        <f>Orçamento!AE47</f>
        <v>0</v>
      </c>
      <c r="BL43" s="2">
        <f>Orçamento!AF47</f>
        <v>0</v>
      </c>
      <c r="BM43" s="2">
        <f>Orçamento!AG47</f>
        <v>0</v>
      </c>
      <c r="BN43" s="2">
        <f>Orçamento!AH47</f>
        <v>0</v>
      </c>
    </row>
    <row r="44" spans="12:6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1"/>
        <v>Não preenchidaFALSO</v>
      </c>
      <c r="AB44" t="b">
        <f>AND(S$3=TRUE,Orçamento!$Q48&lt;&gt;0)</f>
        <v>0</v>
      </c>
      <c r="AC44" t="b">
        <f>AND(T$3=TRUE,Orçamento!$Q48&lt;&gt;0)</f>
        <v>0</v>
      </c>
      <c r="AD44" t="b">
        <f>AND(U$3=TRUE,Orçamento!$Q48&lt;&gt;0)</f>
        <v>0</v>
      </c>
      <c r="AE44" t="b">
        <f>AND(V$3=TRUE,Orçamento!$Q48&lt;&gt;0)</f>
        <v>0</v>
      </c>
      <c r="AF44" t="b">
        <f>AND(W$3=TRUE,Orçamento!$Q48&lt;&gt;0)</f>
        <v>0</v>
      </c>
      <c r="AG44" t="b">
        <f>AND(X$3=TRUE,Orçamento!$Q48&lt;&gt;0)</f>
        <v>0</v>
      </c>
      <c r="AH44" t="b">
        <f>AND(Y$3=TRUE,Orçamento!$Q48&lt;&gt;0)</f>
        <v>0</v>
      </c>
      <c r="AI44" t="b">
        <f>AND(Z$3=TRUE,Orçamento!$Q48&lt;&gt;0)</f>
        <v>0</v>
      </c>
      <c r="AK44" t="str">
        <f>IF(Orçamento!AA48&gt;0,"Com valor","Sem valor")</f>
        <v>Sem valor</v>
      </c>
      <c r="AL44" t="str">
        <f>IF(Orçamento!BY50&gt;0,"Com valor","Sem valor")</f>
        <v>Sem valor</v>
      </c>
      <c r="AM44" t="str">
        <f>IF(Orçamento!BZ50&gt;0,"Com valor","Sem valor")</f>
        <v>Sem valor</v>
      </c>
      <c r="AN44" t="str">
        <f>IF(Orçamento!CA50&gt;0,"Com valor","Sem valor")</f>
        <v>Sem valor</v>
      </c>
      <c r="AO44" t="str">
        <f>IF(Orçamento!CB50&gt;0,"Com valor","Sem valor")</f>
        <v>Sem valor</v>
      </c>
      <c r="AP44" t="str">
        <f>IF(Orçamento!CC50&gt;0,"Com valor","Sem valor")</f>
        <v>Sem valor</v>
      </c>
      <c r="AQ44" t="str">
        <f>IF(Orçamento!CD50&gt;0,"Com valor","Sem valor")</f>
        <v>Sem valor</v>
      </c>
      <c r="AR44" t="str">
        <f>IF(Orçamento!CE50&gt;0,"Com valor","Sem valor")</f>
        <v>Sem valor</v>
      </c>
      <c r="AT44" t="str">
        <f t="shared" si="18"/>
        <v>FALSOSem valor</v>
      </c>
      <c r="AU44" t="str">
        <f t="shared" si="19"/>
        <v>FALSOSem valor</v>
      </c>
      <c r="AV44" t="str">
        <f t="shared" si="20"/>
        <v>FALSOSem valor</v>
      </c>
      <c r="AW44" t="str">
        <f t="shared" si="21"/>
        <v>FALSOSem valor</v>
      </c>
      <c r="AX44" t="str">
        <f t="shared" si="22"/>
        <v>FALSOSem valor</v>
      </c>
      <c r="AY44" t="str">
        <f t="shared" si="23"/>
        <v>FALSOSem valor</v>
      </c>
      <c r="AZ44" t="str">
        <f t="shared" si="24"/>
        <v>FALSOSem valor</v>
      </c>
      <c r="BA44" t="str">
        <f t="shared" si="25"/>
        <v>FALSOSem valor</v>
      </c>
      <c r="BB44">
        <f t="shared" si="26"/>
        <v>0</v>
      </c>
      <c r="BD44" t="str">
        <f t="shared" si="27"/>
        <v>Preenchimento está OK</v>
      </c>
      <c r="BE44" t="e">
        <f t="shared" si="28"/>
        <v>#N/A</v>
      </c>
      <c r="BF44" t="b">
        <f t="shared" si="17"/>
        <v>1</v>
      </c>
      <c r="BG44" s="2">
        <f>Orçamento!AA48</f>
        <v>0</v>
      </c>
      <c r="BH44" s="2">
        <f>Orçamento!AB48</f>
        <v>0</v>
      </c>
      <c r="BI44" s="2">
        <f>Orçamento!AC48</f>
        <v>0</v>
      </c>
      <c r="BJ44" s="2">
        <f>Orçamento!AD48</f>
        <v>0</v>
      </c>
      <c r="BK44" s="2">
        <f>Orçamento!AE48</f>
        <v>0</v>
      </c>
      <c r="BL44" s="2">
        <f>Orçamento!AF48</f>
        <v>0</v>
      </c>
      <c r="BM44" s="2">
        <f>Orçamento!AG48</f>
        <v>0</v>
      </c>
      <c r="BN44" s="2">
        <f>Orçamento!AH48</f>
        <v>0</v>
      </c>
    </row>
    <row r="45" spans="12:6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1"/>
        <v>Não preenchidaFALSO</v>
      </c>
      <c r="AB45" t="b">
        <f>AND(S$3=TRUE,Orçamento!$Q49&lt;&gt;0)</f>
        <v>0</v>
      </c>
      <c r="AC45" t="b">
        <f>AND(T$3=TRUE,Orçamento!$Q49&lt;&gt;0)</f>
        <v>0</v>
      </c>
      <c r="AD45" t="b">
        <f>AND(U$3=TRUE,Orçamento!$Q49&lt;&gt;0)</f>
        <v>0</v>
      </c>
      <c r="AE45" t="b">
        <f>AND(V$3=TRUE,Orçamento!$Q49&lt;&gt;0)</f>
        <v>0</v>
      </c>
      <c r="AF45" t="b">
        <f>AND(W$3=TRUE,Orçamento!$Q49&lt;&gt;0)</f>
        <v>0</v>
      </c>
      <c r="AG45" t="b">
        <f>AND(X$3=TRUE,Orçamento!$Q49&lt;&gt;0)</f>
        <v>0</v>
      </c>
      <c r="AH45" t="b">
        <f>AND(Y$3=TRUE,Orçamento!$Q49&lt;&gt;0)</f>
        <v>0</v>
      </c>
      <c r="AI45" t="b">
        <f>AND(Z$3=TRUE,Orçamento!$Q49&lt;&gt;0)</f>
        <v>0</v>
      </c>
      <c r="AK45" t="str">
        <f>IF(Orçamento!AA49&gt;0,"Com valor","Sem valor")</f>
        <v>Sem valor</v>
      </c>
      <c r="AL45" t="str">
        <f>IF(Orçamento!BY51&gt;0,"Com valor","Sem valor")</f>
        <v>Sem valor</v>
      </c>
      <c r="AM45" t="str">
        <f>IF(Orçamento!BZ51&gt;0,"Com valor","Sem valor")</f>
        <v>Sem valor</v>
      </c>
      <c r="AN45" t="str">
        <f>IF(Orçamento!CA51&gt;0,"Com valor","Sem valor")</f>
        <v>Sem valor</v>
      </c>
      <c r="AO45" t="str">
        <f>IF(Orçamento!CB51&gt;0,"Com valor","Sem valor")</f>
        <v>Sem valor</v>
      </c>
      <c r="AP45" t="str">
        <f>IF(Orçamento!CC51&gt;0,"Com valor","Sem valor")</f>
        <v>Sem valor</v>
      </c>
      <c r="AQ45" t="str">
        <f>IF(Orçamento!CD51&gt;0,"Com valor","Sem valor")</f>
        <v>Sem valor</v>
      </c>
      <c r="AR45" t="str">
        <f>IF(Orçamento!CE51&gt;0,"Com valor","Sem valor")</f>
        <v>Sem valor</v>
      </c>
      <c r="AT45" t="str">
        <f t="shared" si="18"/>
        <v>FALSOSem valor</v>
      </c>
      <c r="AU45" t="str">
        <f t="shared" si="19"/>
        <v>FALSOSem valor</v>
      </c>
      <c r="AV45" t="str">
        <f t="shared" si="20"/>
        <v>FALSOSem valor</v>
      </c>
      <c r="AW45" t="str">
        <f t="shared" si="21"/>
        <v>FALSOSem valor</v>
      </c>
      <c r="AX45" t="str">
        <f t="shared" si="22"/>
        <v>FALSOSem valor</v>
      </c>
      <c r="AY45" t="str">
        <f t="shared" si="23"/>
        <v>FALSOSem valor</v>
      </c>
      <c r="AZ45" t="str">
        <f t="shared" si="24"/>
        <v>FALSOSem valor</v>
      </c>
      <c r="BA45" t="str">
        <f t="shared" si="25"/>
        <v>FALSOSem valor</v>
      </c>
      <c r="BB45">
        <f t="shared" si="26"/>
        <v>0</v>
      </c>
      <c r="BD45" t="str">
        <f t="shared" si="27"/>
        <v>Preenchimento está OK</v>
      </c>
      <c r="BE45" t="e">
        <f t="shared" si="28"/>
        <v>#N/A</v>
      </c>
      <c r="BF45" t="b">
        <f t="shared" si="17"/>
        <v>1</v>
      </c>
      <c r="BG45" s="2">
        <f>Orçamento!AA49</f>
        <v>0</v>
      </c>
      <c r="BH45" s="2">
        <f>Orçamento!AB49</f>
        <v>0</v>
      </c>
      <c r="BI45" s="2">
        <f>Orçamento!AC49</f>
        <v>0</v>
      </c>
      <c r="BJ45" s="2">
        <f>Orçamento!AD49</f>
        <v>0</v>
      </c>
      <c r="BK45" s="2">
        <f>Orçamento!AE49</f>
        <v>0</v>
      </c>
      <c r="BL45" s="2">
        <f>Orçamento!AF49</f>
        <v>0</v>
      </c>
      <c r="BM45" s="2">
        <f>Orçamento!AG49</f>
        <v>0</v>
      </c>
      <c r="BN45" s="2">
        <f>Orçamento!AH49</f>
        <v>0</v>
      </c>
    </row>
    <row r="46" spans="12:6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1"/>
        <v>Não preenchidaFALSO</v>
      </c>
      <c r="AB46" t="b">
        <f>AND(S$3=TRUE,Orçamento!$Q50&lt;&gt;0)</f>
        <v>0</v>
      </c>
      <c r="AC46" t="b">
        <f>AND(T$3=TRUE,Orçamento!$Q50&lt;&gt;0)</f>
        <v>0</v>
      </c>
      <c r="AD46" t="b">
        <f>AND(U$3=TRUE,Orçamento!$Q50&lt;&gt;0)</f>
        <v>0</v>
      </c>
      <c r="AE46" t="b">
        <f>AND(V$3=TRUE,Orçamento!$Q50&lt;&gt;0)</f>
        <v>0</v>
      </c>
      <c r="AF46" t="b">
        <f>AND(W$3=TRUE,Orçamento!$Q50&lt;&gt;0)</f>
        <v>0</v>
      </c>
      <c r="AG46" t="b">
        <f>AND(X$3=TRUE,Orçamento!$Q50&lt;&gt;0)</f>
        <v>0</v>
      </c>
      <c r="AH46" t="b">
        <f>AND(Y$3=TRUE,Orçamento!$Q50&lt;&gt;0)</f>
        <v>0</v>
      </c>
      <c r="AI46" t="b">
        <f>AND(Z$3=TRUE,Orçamento!$Q50&lt;&gt;0)</f>
        <v>0</v>
      </c>
      <c r="AK46" t="str">
        <f>IF(Orçamento!AA50&gt;0,"Com valor","Sem valor")</f>
        <v>Sem valor</v>
      </c>
      <c r="AL46" t="str">
        <f>IF(Orçamento!BY52&gt;0,"Com valor","Sem valor")</f>
        <v>Sem valor</v>
      </c>
      <c r="AM46" t="str">
        <f>IF(Orçamento!BZ52&gt;0,"Com valor","Sem valor")</f>
        <v>Sem valor</v>
      </c>
      <c r="AN46" t="str">
        <f>IF(Orçamento!CA52&gt;0,"Com valor","Sem valor")</f>
        <v>Sem valor</v>
      </c>
      <c r="AO46" t="str">
        <f>IF(Orçamento!CB52&gt;0,"Com valor","Sem valor")</f>
        <v>Sem valor</v>
      </c>
      <c r="AP46" t="str">
        <f>IF(Orçamento!CC52&gt;0,"Com valor","Sem valor")</f>
        <v>Sem valor</v>
      </c>
      <c r="AQ46" t="str">
        <f>IF(Orçamento!CD52&gt;0,"Com valor","Sem valor")</f>
        <v>Sem valor</v>
      </c>
      <c r="AR46" t="str">
        <f>IF(Orçamento!CE52&gt;0,"Com valor","Sem valor")</f>
        <v>Sem valor</v>
      </c>
      <c r="AT46" t="str">
        <f t="shared" si="18"/>
        <v>FALSOSem valor</v>
      </c>
      <c r="AU46" t="str">
        <f t="shared" si="19"/>
        <v>FALSOSem valor</v>
      </c>
      <c r="AV46" t="str">
        <f t="shared" si="20"/>
        <v>FALSOSem valor</v>
      </c>
      <c r="AW46" t="str">
        <f t="shared" si="21"/>
        <v>FALSOSem valor</v>
      </c>
      <c r="AX46" t="str">
        <f t="shared" si="22"/>
        <v>FALSOSem valor</v>
      </c>
      <c r="AY46" t="str">
        <f t="shared" si="23"/>
        <v>FALSOSem valor</v>
      </c>
      <c r="AZ46" t="str">
        <f t="shared" si="24"/>
        <v>FALSOSem valor</v>
      </c>
      <c r="BA46" t="str">
        <f t="shared" si="25"/>
        <v>FALSOSem valor</v>
      </c>
      <c r="BB46">
        <f t="shared" si="26"/>
        <v>0</v>
      </c>
      <c r="BD46" t="str">
        <f t="shared" si="27"/>
        <v>Preenchimento está OK</v>
      </c>
      <c r="BE46" t="e">
        <f t="shared" si="28"/>
        <v>#N/A</v>
      </c>
      <c r="BF46" t="b">
        <f t="shared" si="17"/>
        <v>1</v>
      </c>
      <c r="BG46" s="2">
        <f>Orçamento!AA50</f>
        <v>0</v>
      </c>
      <c r="BH46" s="2">
        <f>Orçamento!AB50</f>
        <v>0</v>
      </c>
      <c r="BI46" s="2">
        <f>Orçamento!AC50</f>
        <v>0</v>
      </c>
      <c r="BJ46" s="2">
        <f>Orçamento!AD50</f>
        <v>0</v>
      </c>
      <c r="BK46" s="2">
        <f>Orçamento!AE50</f>
        <v>0</v>
      </c>
      <c r="BL46" s="2">
        <f>Orçamento!AF50</f>
        <v>0</v>
      </c>
      <c r="BM46" s="2">
        <f>Orçamento!AG50</f>
        <v>0</v>
      </c>
      <c r="BN46" s="2">
        <f>Orçamento!AH50</f>
        <v>0</v>
      </c>
    </row>
    <row r="47" spans="12:6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1"/>
        <v>Não preenchidaFALSO</v>
      </c>
      <c r="AB47" t="b">
        <f>AND(S$3=TRUE,Orçamento!$Q51&lt;&gt;0)</f>
        <v>0</v>
      </c>
      <c r="AC47" t="b">
        <f>AND(T$3=TRUE,Orçamento!$Q51&lt;&gt;0)</f>
        <v>0</v>
      </c>
      <c r="AD47" t="b">
        <f>AND(U$3=TRUE,Orçamento!$Q51&lt;&gt;0)</f>
        <v>0</v>
      </c>
      <c r="AE47" t="b">
        <f>AND(V$3=TRUE,Orçamento!$Q51&lt;&gt;0)</f>
        <v>0</v>
      </c>
      <c r="AF47" t="b">
        <f>AND(W$3=TRUE,Orçamento!$Q51&lt;&gt;0)</f>
        <v>0</v>
      </c>
      <c r="AG47" t="b">
        <f>AND(X$3=TRUE,Orçamento!$Q51&lt;&gt;0)</f>
        <v>0</v>
      </c>
      <c r="AH47" t="b">
        <f>AND(Y$3=TRUE,Orçamento!$Q51&lt;&gt;0)</f>
        <v>0</v>
      </c>
      <c r="AI47" t="b">
        <f>AND(Z$3=TRUE,Orçamento!$Q51&lt;&gt;0)</f>
        <v>0</v>
      </c>
      <c r="AK47" t="str">
        <f>IF(Orçamento!AA51&gt;0,"Com valor","Sem valor")</f>
        <v>Sem valor</v>
      </c>
      <c r="AL47" t="str">
        <f>IF(Orçamento!BY53&gt;0,"Com valor","Sem valor")</f>
        <v>Sem valor</v>
      </c>
      <c r="AM47" t="str">
        <f>IF(Orçamento!BZ53&gt;0,"Com valor","Sem valor")</f>
        <v>Sem valor</v>
      </c>
      <c r="AN47" t="str">
        <f>IF(Orçamento!CA53&gt;0,"Com valor","Sem valor")</f>
        <v>Sem valor</v>
      </c>
      <c r="AO47" t="str">
        <f>IF(Orçamento!CB53&gt;0,"Com valor","Sem valor")</f>
        <v>Sem valor</v>
      </c>
      <c r="AP47" t="str">
        <f>IF(Orçamento!CC53&gt;0,"Com valor","Sem valor")</f>
        <v>Sem valor</v>
      </c>
      <c r="AQ47" t="str">
        <f>IF(Orçamento!CD53&gt;0,"Com valor","Sem valor")</f>
        <v>Sem valor</v>
      </c>
      <c r="AR47" t="str">
        <f>IF(Orçamento!CE53&gt;0,"Com valor","Sem valor")</f>
        <v>Sem valor</v>
      </c>
      <c r="AT47" t="str">
        <f t="shared" si="18"/>
        <v>FALSOSem valor</v>
      </c>
      <c r="AU47" t="str">
        <f t="shared" si="19"/>
        <v>FALSOSem valor</v>
      </c>
      <c r="AV47" t="str">
        <f t="shared" si="20"/>
        <v>FALSOSem valor</v>
      </c>
      <c r="AW47" t="str">
        <f t="shared" si="21"/>
        <v>FALSOSem valor</v>
      </c>
      <c r="AX47" t="str">
        <f t="shared" si="22"/>
        <v>FALSOSem valor</v>
      </c>
      <c r="AY47" t="str">
        <f t="shared" si="23"/>
        <v>FALSOSem valor</v>
      </c>
      <c r="AZ47" t="str">
        <f t="shared" si="24"/>
        <v>FALSOSem valor</v>
      </c>
      <c r="BA47" t="str">
        <f t="shared" si="25"/>
        <v>FALSOSem valor</v>
      </c>
      <c r="BB47">
        <f t="shared" si="26"/>
        <v>0</v>
      </c>
      <c r="BD47" t="str">
        <f t="shared" si="27"/>
        <v>Preenchimento está OK</v>
      </c>
      <c r="BE47" t="e">
        <f t="shared" si="28"/>
        <v>#N/A</v>
      </c>
      <c r="BF47" t="b">
        <f t="shared" si="17"/>
        <v>1</v>
      </c>
      <c r="BG47" s="2">
        <f>Orçamento!AA51</f>
        <v>0</v>
      </c>
      <c r="BH47" s="2">
        <f>Orçamento!AB51</f>
        <v>0</v>
      </c>
      <c r="BI47" s="2">
        <f>Orçamento!AC51</f>
        <v>0</v>
      </c>
      <c r="BJ47" s="2">
        <f>Orçamento!AD51</f>
        <v>0</v>
      </c>
      <c r="BK47" s="2">
        <f>Orçamento!AE51</f>
        <v>0</v>
      </c>
      <c r="BL47" s="2">
        <f>Orçamento!AF51</f>
        <v>0</v>
      </c>
      <c r="BM47" s="2">
        <f>Orçamento!AG51</f>
        <v>0</v>
      </c>
      <c r="BN47" s="2">
        <f>Orçamento!AH51</f>
        <v>0</v>
      </c>
    </row>
    <row r="48" spans="12:6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1"/>
        <v>Não preenchidaFALSO</v>
      </c>
      <c r="AB48" t="b">
        <f>AND(S$3=TRUE,Orçamento!$Q52&lt;&gt;0)</f>
        <v>0</v>
      </c>
      <c r="AC48" t="b">
        <f>AND(T$3=TRUE,Orçamento!$Q52&lt;&gt;0)</f>
        <v>0</v>
      </c>
      <c r="AD48" t="b">
        <f>AND(U$3=TRUE,Orçamento!$Q52&lt;&gt;0)</f>
        <v>0</v>
      </c>
      <c r="AE48" t="b">
        <f>AND(V$3=TRUE,Orçamento!$Q52&lt;&gt;0)</f>
        <v>0</v>
      </c>
      <c r="AF48" t="b">
        <f>AND(W$3=TRUE,Orçamento!$Q52&lt;&gt;0)</f>
        <v>0</v>
      </c>
      <c r="AG48" t="b">
        <f>AND(X$3=TRUE,Orçamento!$Q52&lt;&gt;0)</f>
        <v>0</v>
      </c>
      <c r="AH48" t="b">
        <f>AND(Y$3=TRUE,Orçamento!$Q52&lt;&gt;0)</f>
        <v>0</v>
      </c>
      <c r="AI48" t="b">
        <f>AND(Z$3=TRUE,Orçamento!$Q52&lt;&gt;0)</f>
        <v>0</v>
      </c>
      <c r="AK48" t="str">
        <f>IF(Orçamento!AA52&gt;0,"Com valor","Sem valor")</f>
        <v>Sem valor</v>
      </c>
      <c r="AL48" t="str">
        <f>IF(Orçamento!BY67&gt;0,"Com valor","Sem valor")</f>
        <v>Sem valor</v>
      </c>
      <c r="AM48" t="str">
        <f>IF(Orçamento!BZ67&gt;0,"Com valor","Sem valor")</f>
        <v>Sem valor</v>
      </c>
      <c r="AN48" t="str">
        <f>IF(Orçamento!CA67&gt;0,"Com valor","Sem valor")</f>
        <v>Sem valor</v>
      </c>
      <c r="AO48" t="str">
        <f>IF(Orçamento!CB67&gt;0,"Com valor","Sem valor")</f>
        <v>Sem valor</v>
      </c>
      <c r="AP48" t="str">
        <f>IF(Orçamento!CC67&gt;0,"Com valor","Sem valor")</f>
        <v>Sem valor</v>
      </c>
      <c r="AQ48" t="str">
        <f>IF(Orçamento!CD67&gt;0,"Com valor","Sem valor")</f>
        <v>Sem valor</v>
      </c>
      <c r="AR48" t="str">
        <f>IF(Orçamento!CE67&gt;0,"Com valor","Sem valor")</f>
        <v>Sem valor</v>
      </c>
      <c r="AT48" t="str">
        <f t="shared" si="18"/>
        <v>FALSOSem valor</v>
      </c>
      <c r="AU48" t="str">
        <f t="shared" si="19"/>
        <v>FALSOSem valor</v>
      </c>
      <c r="AV48" t="str">
        <f t="shared" si="20"/>
        <v>FALSOSem valor</v>
      </c>
      <c r="AW48" t="str">
        <f t="shared" si="21"/>
        <v>FALSOSem valor</v>
      </c>
      <c r="AX48" t="str">
        <f t="shared" si="22"/>
        <v>FALSOSem valor</v>
      </c>
      <c r="AY48" t="str">
        <f t="shared" si="23"/>
        <v>FALSOSem valor</v>
      </c>
      <c r="AZ48" t="str">
        <f t="shared" si="24"/>
        <v>FALSOSem valor</v>
      </c>
      <c r="BA48" t="str">
        <f t="shared" si="25"/>
        <v>FALSOSem valor</v>
      </c>
      <c r="BB48">
        <f t="shared" si="26"/>
        <v>0</v>
      </c>
      <c r="BD48" t="str">
        <f t="shared" si="27"/>
        <v>Preenchimento está OK</v>
      </c>
      <c r="BE48" t="e">
        <f t="shared" si="28"/>
        <v>#N/A</v>
      </c>
      <c r="BF48" t="b">
        <f t="shared" si="17"/>
        <v>1</v>
      </c>
      <c r="BG48" s="2">
        <f>Orçamento!AA52</f>
        <v>0</v>
      </c>
      <c r="BH48" s="2">
        <f>Orçamento!AB52</f>
        <v>0</v>
      </c>
      <c r="BI48" s="2">
        <f>Orçamento!AC52</f>
        <v>0</v>
      </c>
      <c r="BJ48" s="2">
        <f>Orçamento!AD52</f>
        <v>0</v>
      </c>
      <c r="BK48" s="2">
        <f>Orçamento!AE52</f>
        <v>0</v>
      </c>
      <c r="BL48" s="2">
        <f>Orçamento!AF52</f>
        <v>0</v>
      </c>
      <c r="BM48" s="2">
        <f>Orçamento!AG52</f>
        <v>0</v>
      </c>
      <c r="BN48" s="2">
        <f>Orçamento!AH52</f>
        <v>0</v>
      </c>
    </row>
    <row r="49" spans="12:6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1"/>
        <v>Não preenchidaFALSO</v>
      </c>
      <c r="AB49" t="b">
        <f>AND(S$3=TRUE,Orçamento!$Q53&lt;&gt;0)</f>
        <v>0</v>
      </c>
      <c r="AC49" t="b">
        <f>AND(T$3=TRUE,Orçamento!$Q53&lt;&gt;0)</f>
        <v>0</v>
      </c>
      <c r="AD49" t="b">
        <f>AND(U$3=TRUE,Orçamento!$Q53&lt;&gt;0)</f>
        <v>0</v>
      </c>
      <c r="AE49" t="b">
        <f>AND(V$3=TRUE,Orçamento!$Q53&lt;&gt;0)</f>
        <v>0</v>
      </c>
      <c r="AF49" t="b">
        <f>AND(W$3=TRUE,Orçamento!$Q53&lt;&gt;0)</f>
        <v>0</v>
      </c>
      <c r="AG49" t="b">
        <f>AND(X$3=TRUE,Orçamento!$Q53&lt;&gt;0)</f>
        <v>0</v>
      </c>
      <c r="AH49" t="b">
        <f>AND(Y$3=TRUE,Orçamento!$Q53&lt;&gt;0)</f>
        <v>0</v>
      </c>
      <c r="AI49" t="b">
        <f>AND(Z$3=TRUE,Orçamento!$Q53&lt;&gt;0)</f>
        <v>0</v>
      </c>
      <c r="AK49" t="str">
        <f>IF(Orçamento!AA53&gt;0,"Com valor","Sem valor")</f>
        <v>Sem valor</v>
      </c>
      <c r="AL49" t="str">
        <f>IF(Orçamento!BY68&gt;0,"Com valor","Sem valor")</f>
        <v>Sem valor</v>
      </c>
      <c r="AM49" t="str">
        <f>IF(Orçamento!BZ68&gt;0,"Com valor","Sem valor")</f>
        <v>Sem valor</v>
      </c>
      <c r="AN49" t="str">
        <f>IF(Orçamento!CA68&gt;0,"Com valor","Sem valor")</f>
        <v>Sem valor</v>
      </c>
      <c r="AO49" t="str">
        <f>IF(Orçamento!CB68&gt;0,"Com valor","Sem valor")</f>
        <v>Sem valor</v>
      </c>
      <c r="AP49" t="str">
        <f>IF(Orçamento!CC68&gt;0,"Com valor","Sem valor")</f>
        <v>Sem valor</v>
      </c>
      <c r="AQ49" t="str">
        <f>IF(Orçamento!CD68&gt;0,"Com valor","Sem valor")</f>
        <v>Sem valor</v>
      </c>
      <c r="AR49" t="str">
        <f>IF(Orçamento!CE68&gt;0,"Com valor","Sem valor")</f>
        <v>Sem valor</v>
      </c>
      <c r="AT49" t="str">
        <f t="shared" si="18"/>
        <v>FALSOSem valor</v>
      </c>
      <c r="AU49" t="str">
        <f t="shared" si="19"/>
        <v>FALSOSem valor</v>
      </c>
      <c r="AV49" t="str">
        <f t="shared" si="20"/>
        <v>FALSOSem valor</v>
      </c>
      <c r="AW49" t="str">
        <f t="shared" si="21"/>
        <v>FALSOSem valor</v>
      </c>
      <c r="AX49" t="str">
        <f t="shared" si="22"/>
        <v>FALSOSem valor</v>
      </c>
      <c r="AY49" t="str">
        <f t="shared" si="23"/>
        <v>FALSOSem valor</v>
      </c>
      <c r="AZ49" t="str">
        <f t="shared" si="24"/>
        <v>FALSOSem valor</v>
      </c>
      <c r="BA49" t="str">
        <f t="shared" si="25"/>
        <v>FALSOSem valor</v>
      </c>
      <c r="BB49">
        <f t="shared" si="26"/>
        <v>0</v>
      </c>
      <c r="BD49" t="str">
        <f t="shared" si="27"/>
        <v>Preenchimento está OK</v>
      </c>
      <c r="BE49" t="e">
        <f t="shared" si="28"/>
        <v>#N/A</v>
      </c>
      <c r="BF49" t="b">
        <f t="shared" si="17"/>
        <v>1</v>
      </c>
      <c r="BG49" s="2">
        <f>Orçamento!AA53</f>
        <v>0</v>
      </c>
      <c r="BH49" s="2">
        <f>Orçamento!AB53</f>
        <v>0</v>
      </c>
      <c r="BI49" s="2">
        <f>Orçamento!AC53</f>
        <v>0</v>
      </c>
      <c r="BJ49" s="2">
        <f>Orçamento!AD53</f>
        <v>0</v>
      </c>
      <c r="BK49" s="2">
        <f>Orçamento!AE53</f>
        <v>0</v>
      </c>
      <c r="BL49" s="2">
        <f>Orçamento!AF53</f>
        <v>0</v>
      </c>
      <c r="BM49" s="2">
        <f>Orçamento!AG53</f>
        <v>0</v>
      </c>
      <c r="BN49" s="2">
        <f>Orçamento!AH53</f>
        <v>0</v>
      </c>
    </row>
    <row r="50" spans="12:66" x14ac:dyDescent="0.3">
      <c r="L50" t="str">
        <f>IF(COUNTA(Orçamento!U67:X67)&gt;0,"Preenchida","Não preenchida")</f>
        <v>Não preenchida</v>
      </c>
      <c r="M50" t="b">
        <f>AND(Orçamento!Q67&lt;&gt;"")</f>
        <v>0</v>
      </c>
      <c r="N50" t="str">
        <f t="shared" si="1"/>
        <v>Não preenchidaFALSO</v>
      </c>
      <c r="AB50" t="b">
        <f>AND(S$3=TRUE,Orçamento!$Q54&lt;&gt;0)</f>
        <v>0</v>
      </c>
      <c r="AC50" t="b">
        <f>AND(T$3=TRUE,Orçamento!$Q54&lt;&gt;0)</f>
        <v>0</v>
      </c>
      <c r="AD50" t="b">
        <f>AND(U$3=TRUE,Orçamento!$Q54&lt;&gt;0)</f>
        <v>0</v>
      </c>
      <c r="AE50" t="b">
        <f>AND(V$3=TRUE,Orçamento!$Q54&lt;&gt;0)</f>
        <v>0</v>
      </c>
      <c r="AF50" t="b">
        <f>AND(W$3=TRUE,Orçamento!$Q54&lt;&gt;0)</f>
        <v>0</v>
      </c>
      <c r="AG50" t="b">
        <f>AND(X$3=TRUE,Orçamento!$Q54&lt;&gt;0)</f>
        <v>0</v>
      </c>
      <c r="AH50" t="b">
        <f>AND(Y$3=TRUE,Orçamento!$Q54&lt;&gt;0)</f>
        <v>0</v>
      </c>
      <c r="AI50" t="b">
        <f>AND(Z$3=TRUE,Orçamento!$Q54&lt;&gt;0)</f>
        <v>0</v>
      </c>
      <c r="AK50" t="str">
        <f>IF(Orçamento!AA67&gt;0,"Com valor","Sem valor")</f>
        <v>Sem valor</v>
      </c>
      <c r="AL50" t="str">
        <f>IF(Orçamento!BY69&gt;0,"Com valor","Sem valor")</f>
        <v>Sem valor</v>
      </c>
      <c r="AM50" t="str">
        <f>IF(Orçamento!BZ69&gt;0,"Com valor","Sem valor")</f>
        <v>Sem valor</v>
      </c>
      <c r="AN50" t="str">
        <f>IF(Orçamento!CA69&gt;0,"Com valor","Sem valor")</f>
        <v>Sem valor</v>
      </c>
      <c r="AO50" t="str">
        <f>IF(Orçamento!CB69&gt;0,"Com valor","Sem valor")</f>
        <v>Sem valor</v>
      </c>
      <c r="AP50" t="str">
        <f>IF(Orçamento!CC69&gt;0,"Com valor","Sem valor")</f>
        <v>Sem valor</v>
      </c>
      <c r="AQ50" t="str">
        <f>IF(Orçamento!CD69&gt;0,"Com valor","Sem valor")</f>
        <v>Sem valor</v>
      </c>
      <c r="AR50" t="str">
        <f>IF(Orçamento!CE69&gt;0,"Com valor","Sem valor")</f>
        <v>Sem valor</v>
      </c>
      <c r="AT50" t="str">
        <f t="shared" si="18"/>
        <v>FALSOSem valor</v>
      </c>
      <c r="AU50" t="str">
        <f t="shared" si="19"/>
        <v>FALSOSem valor</v>
      </c>
      <c r="AV50" t="str">
        <f t="shared" si="20"/>
        <v>FALSOSem valor</v>
      </c>
      <c r="AW50" t="str">
        <f t="shared" si="21"/>
        <v>FALSOSem valor</v>
      </c>
      <c r="AX50" t="str">
        <f t="shared" si="22"/>
        <v>FALSOSem valor</v>
      </c>
      <c r="AY50" t="str">
        <f t="shared" si="23"/>
        <v>FALSOSem valor</v>
      </c>
      <c r="AZ50" t="str">
        <f t="shared" si="24"/>
        <v>FALSOSem valor</v>
      </c>
      <c r="BA50" t="str">
        <f t="shared" si="25"/>
        <v>FALSOSem valor</v>
      </c>
      <c r="BB50">
        <f t="shared" si="26"/>
        <v>0</v>
      </c>
      <c r="BD50" t="str">
        <f t="shared" si="27"/>
        <v>Preenchimento está OK</v>
      </c>
      <c r="BE50" t="e">
        <f t="shared" si="28"/>
        <v>#N/A</v>
      </c>
      <c r="BF50" t="b">
        <f t="shared" si="17"/>
        <v>1</v>
      </c>
      <c r="BG50" s="2">
        <f>Orçamento!AA67</f>
        <v>0</v>
      </c>
      <c r="BH50" s="2">
        <f>Orçamento!AB67</f>
        <v>0</v>
      </c>
      <c r="BI50" s="2">
        <f>Orçamento!AC67</f>
        <v>0</v>
      </c>
      <c r="BJ50" s="2">
        <f>Orçamento!AD67</f>
        <v>0</v>
      </c>
      <c r="BK50" s="2">
        <f>Orçamento!AE67</f>
        <v>0</v>
      </c>
      <c r="BL50" s="2">
        <f>Orçamento!AF67</f>
        <v>0</v>
      </c>
      <c r="BM50" s="2">
        <f>Orçamento!AG67</f>
        <v>0</v>
      </c>
      <c r="BN50" s="2">
        <f>Orçamento!AH67</f>
        <v>0</v>
      </c>
    </row>
    <row r="51" spans="12:66" x14ac:dyDescent="0.3">
      <c r="L51" t="str">
        <f>IF(COUNTA(Orçamento!U68:X68)&gt;0,"Preenchida","Não preenchida")</f>
        <v>Não preenchida</v>
      </c>
      <c r="M51" t="b">
        <f>AND(Orçamento!Q68&lt;&gt;"")</f>
        <v>0</v>
      </c>
      <c r="N51" t="str">
        <f t="shared" si="1"/>
        <v>Não preenchidaFALSO</v>
      </c>
      <c r="AB51" t="b">
        <f>AND(S$3=TRUE,Orçamento!$Q55&lt;&gt;0)</f>
        <v>0</v>
      </c>
      <c r="AC51" t="b">
        <f>AND(T$3=TRUE,Orçamento!$Q55&lt;&gt;0)</f>
        <v>0</v>
      </c>
      <c r="AD51" t="b">
        <f>AND(U$3=TRUE,Orçamento!$Q55&lt;&gt;0)</f>
        <v>0</v>
      </c>
      <c r="AE51" t="b">
        <f>AND(V$3=TRUE,Orçamento!$Q55&lt;&gt;0)</f>
        <v>0</v>
      </c>
      <c r="AF51" t="b">
        <f>AND(W$3=TRUE,Orçamento!$Q55&lt;&gt;0)</f>
        <v>0</v>
      </c>
      <c r="AG51" t="b">
        <f>AND(X$3=TRUE,Orçamento!$Q55&lt;&gt;0)</f>
        <v>0</v>
      </c>
      <c r="AH51" t="b">
        <f>AND(Y$3=TRUE,Orçamento!$Q55&lt;&gt;0)</f>
        <v>0</v>
      </c>
      <c r="AI51" t="b">
        <f>AND(Z$3=TRUE,Orçamento!$Q55&lt;&gt;0)</f>
        <v>0</v>
      </c>
      <c r="AK51" t="str">
        <f>IF(Orçamento!AA68&gt;0,"Com valor","Sem valor")</f>
        <v>Sem valor</v>
      </c>
      <c r="AL51" t="str">
        <f>IF(Orçamento!BY70&gt;0,"Com valor","Sem valor")</f>
        <v>Sem valor</v>
      </c>
      <c r="AM51" t="str">
        <f>IF(Orçamento!BZ70&gt;0,"Com valor","Sem valor")</f>
        <v>Sem valor</v>
      </c>
      <c r="AN51" t="str">
        <f>IF(Orçamento!CA70&gt;0,"Com valor","Sem valor")</f>
        <v>Sem valor</v>
      </c>
      <c r="AO51" t="str">
        <f>IF(Orçamento!CB70&gt;0,"Com valor","Sem valor")</f>
        <v>Sem valor</v>
      </c>
      <c r="AP51" t="str">
        <f>IF(Orçamento!CC70&gt;0,"Com valor","Sem valor")</f>
        <v>Sem valor</v>
      </c>
      <c r="AQ51" t="str">
        <f>IF(Orçamento!CD70&gt;0,"Com valor","Sem valor")</f>
        <v>Sem valor</v>
      </c>
      <c r="AR51" t="str">
        <f>IF(Orçamento!CE70&gt;0,"Com valor","Sem valor")</f>
        <v>Sem valor</v>
      </c>
      <c r="AT51" t="str">
        <f t="shared" si="18"/>
        <v>FALSOSem valor</v>
      </c>
      <c r="AU51" t="str">
        <f t="shared" si="19"/>
        <v>FALSOSem valor</v>
      </c>
      <c r="AV51" t="str">
        <f t="shared" si="20"/>
        <v>FALSOSem valor</v>
      </c>
      <c r="AW51" t="str">
        <f t="shared" si="21"/>
        <v>FALSOSem valor</v>
      </c>
      <c r="AX51" t="str">
        <f t="shared" si="22"/>
        <v>FALSOSem valor</v>
      </c>
      <c r="AY51" t="str">
        <f t="shared" si="23"/>
        <v>FALSOSem valor</v>
      </c>
      <c r="AZ51" t="str">
        <f t="shared" si="24"/>
        <v>FALSOSem valor</v>
      </c>
      <c r="BA51" t="str">
        <f t="shared" si="25"/>
        <v>FALSOSem valor</v>
      </c>
      <c r="BB51">
        <f t="shared" si="26"/>
        <v>0</v>
      </c>
      <c r="BD51" t="str">
        <f t="shared" si="27"/>
        <v>Preenchimento está OK</v>
      </c>
      <c r="BE51" t="e">
        <f t="shared" si="28"/>
        <v>#N/A</v>
      </c>
      <c r="BF51" t="b">
        <f t="shared" si="17"/>
        <v>1</v>
      </c>
      <c r="BG51" s="2">
        <f>Orçamento!AA68</f>
        <v>0</v>
      </c>
      <c r="BH51" s="2">
        <f>Orçamento!AB68</f>
        <v>0</v>
      </c>
      <c r="BI51" s="2">
        <f>Orçamento!AC68</f>
        <v>0</v>
      </c>
      <c r="BJ51" s="2">
        <f>Orçamento!AD68</f>
        <v>0</v>
      </c>
      <c r="BK51" s="2">
        <f>Orçamento!AE68</f>
        <v>0</v>
      </c>
      <c r="BL51" s="2">
        <f>Orçamento!AF68</f>
        <v>0</v>
      </c>
      <c r="BM51" s="2">
        <f>Orçamento!AG68</f>
        <v>0</v>
      </c>
      <c r="BN51" s="2">
        <f>Orçamento!AH68</f>
        <v>0</v>
      </c>
    </row>
    <row r="52" spans="12:66" x14ac:dyDescent="0.3">
      <c r="L52" t="str">
        <f>IF(COUNTA(Orçamento!U69:X69)&gt;0,"Preenchida","Não preenchida")</f>
        <v>Não preenchida</v>
      </c>
      <c r="M52" t="b">
        <f>AND(Orçamento!Q69&lt;&gt;"")</f>
        <v>0</v>
      </c>
      <c r="N52" t="str">
        <f t="shared" si="1"/>
        <v>Não preenchidaFALSO</v>
      </c>
      <c r="AB52" t="b">
        <f>AND(S$3=TRUE,Orçamento!$Q56&lt;&gt;0)</f>
        <v>0</v>
      </c>
      <c r="AC52" t="b">
        <f>AND(T$3=TRUE,Orçamento!$Q56&lt;&gt;0)</f>
        <v>0</v>
      </c>
      <c r="AD52" t="b">
        <f>AND(U$3=TRUE,Orçamento!$Q56&lt;&gt;0)</f>
        <v>0</v>
      </c>
      <c r="AE52" t="b">
        <f>AND(V$3=TRUE,Orçamento!$Q56&lt;&gt;0)</f>
        <v>0</v>
      </c>
      <c r="AF52" t="b">
        <f>AND(W$3=TRUE,Orçamento!$Q56&lt;&gt;0)</f>
        <v>0</v>
      </c>
      <c r="AG52" t="b">
        <f>AND(X$3=TRUE,Orçamento!$Q56&lt;&gt;0)</f>
        <v>0</v>
      </c>
      <c r="AH52" t="b">
        <f>AND(Y$3=TRUE,Orçamento!$Q56&lt;&gt;0)</f>
        <v>0</v>
      </c>
      <c r="AI52" t="b">
        <f>AND(Z$3=TRUE,Orçamento!$Q56&lt;&gt;0)</f>
        <v>0</v>
      </c>
      <c r="AK52" t="str">
        <f>IF(Orçamento!AA69&gt;0,"Com valor","Sem valor")</f>
        <v>Sem valor</v>
      </c>
      <c r="AL52" t="str">
        <f>IF(Orçamento!BY71&gt;0,"Com valor","Sem valor")</f>
        <v>Sem valor</v>
      </c>
      <c r="AM52" t="str">
        <f>IF(Orçamento!BZ71&gt;0,"Com valor","Sem valor")</f>
        <v>Sem valor</v>
      </c>
      <c r="AN52" t="str">
        <f>IF(Orçamento!CA71&gt;0,"Com valor","Sem valor")</f>
        <v>Sem valor</v>
      </c>
      <c r="AO52" t="str">
        <f>IF(Orçamento!CB71&gt;0,"Com valor","Sem valor")</f>
        <v>Sem valor</v>
      </c>
      <c r="AP52" t="str">
        <f>IF(Orçamento!CC71&gt;0,"Com valor","Sem valor")</f>
        <v>Sem valor</v>
      </c>
      <c r="AQ52" t="str">
        <f>IF(Orçamento!CD71&gt;0,"Com valor","Sem valor")</f>
        <v>Sem valor</v>
      </c>
      <c r="AR52" t="str">
        <f>IF(Orçamento!CE71&gt;0,"Com valor","Sem valor")</f>
        <v>Sem valor</v>
      </c>
      <c r="AT52" t="str">
        <f t="shared" si="18"/>
        <v>FALSOSem valor</v>
      </c>
      <c r="AU52" t="str">
        <f t="shared" si="19"/>
        <v>FALSOSem valor</v>
      </c>
      <c r="AV52" t="str">
        <f t="shared" si="20"/>
        <v>FALSOSem valor</v>
      </c>
      <c r="AW52" t="str">
        <f t="shared" si="21"/>
        <v>FALSOSem valor</v>
      </c>
      <c r="AX52" t="str">
        <f t="shared" si="22"/>
        <v>FALSOSem valor</v>
      </c>
      <c r="AY52" t="str">
        <f t="shared" si="23"/>
        <v>FALSOSem valor</v>
      </c>
      <c r="AZ52" t="str">
        <f t="shared" si="24"/>
        <v>FALSOSem valor</v>
      </c>
      <c r="BA52" t="str">
        <f t="shared" si="25"/>
        <v>FALSOSem valor</v>
      </c>
      <c r="BB52">
        <f t="shared" si="26"/>
        <v>0</v>
      </c>
      <c r="BD52" t="str">
        <f t="shared" si="27"/>
        <v>Preenchimento está OK</v>
      </c>
      <c r="BE52" t="e">
        <f t="shared" si="28"/>
        <v>#N/A</v>
      </c>
      <c r="BF52" t="b">
        <f t="shared" si="17"/>
        <v>1</v>
      </c>
      <c r="BG52" s="2">
        <f>Orçamento!AA69</f>
        <v>0</v>
      </c>
      <c r="BH52" s="2">
        <f>Orçamento!AB69</f>
        <v>0</v>
      </c>
      <c r="BI52" s="2">
        <f>Orçamento!AC69</f>
        <v>0</v>
      </c>
      <c r="BJ52" s="2">
        <f>Orçamento!AD69</f>
        <v>0</v>
      </c>
      <c r="BK52" s="2">
        <f>Orçamento!AE69</f>
        <v>0</v>
      </c>
      <c r="BL52" s="2">
        <f>Orçamento!AF69</f>
        <v>0</v>
      </c>
      <c r="BM52" s="2">
        <f>Orçamento!AG69</f>
        <v>0</v>
      </c>
      <c r="BN52" s="2">
        <f>Orçamento!AH69</f>
        <v>0</v>
      </c>
    </row>
    <row r="53" spans="12:66" x14ac:dyDescent="0.3">
      <c r="L53" t="str">
        <f>IF(COUNTA(Orçamento!U70:X70)&gt;0,"Preenchida","Não preenchida")</f>
        <v>Não preenchida</v>
      </c>
      <c r="M53" t="b">
        <f>AND(Orçamento!Q70&lt;&gt;"")</f>
        <v>0</v>
      </c>
      <c r="N53" t="str">
        <f t="shared" si="1"/>
        <v>Não preenchidaFALSO</v>
      </c>
      <c r="AB53" t="b">
        <f>AND(S$3=TRUE,Orçamento!$Q57&lt;&gt;0)</f>
        <v>0</v>
      </c>
      <c r="AC53" t="b">
        <f>AND(T$3=TRUE,Orçamento!$Q57&lt;&gt;0)</f>
        <v>0</v>
      </c>
      <c r="AD53" t="b">
        <f>AND(U$3=TRUE,Orçamento!$Q57&lt;&gt;0)</f>
        <v>0</v>
      </c>
      <c r="AE53" t="b">
        <f>AND(V$3=TRUE,Orçamento!$Q57&lt;&gt;0)</f>
        <v>0</v>
      </c>
      <c r="AF53" t="b">
        <f>AND(W$3=TRUE,Orçamento!$Q57&lt;&gt;0)</f>
        <v>0</v>
      </c>
      <c r="AG53" t="b">
        <f>AND(X$3=TRUE,Orçamento!$Q57&lt;&gt;0)</f>
        <v>0</v>
      </c>
      <c r="AH53" t="b">
        <f>AND(Y$3=TRUE,Orçamento!$Q57&lt;&gt;0)</f>
        <v>0</v>
      </c>
      <c r="AI53" t="b">
        <f>AND(Z$3=TRUE,Orçamento!$Q57&lt;&gt;0)</f>
        <v>0</v>
      </c>
      <c r="AK53" t="str">
        <f>IF(Orçamento!AA70&gt;0,"Com valor","Sem valor")</f>
        <v>Sem valor</v>
      </c>
      <c r="AL53" t="str">
        <f>IF(Orçamento!BY72&gt;0,"Com valor","Sem valor")</f>
        <v>Sem valor</v>
      </c>
      <c r="AM53" t="str">
        <f>IF(Orçamento!BZ72&gt;0,"Com valor","Sem valor")</f>
        <v>Sem valor</v>
      </c>
      <c r="AN53" t="str">
        <f>IF(Orçamento!CA72&gt;0,"Com valor","Sem valor")</f>
        <v>Sem valor</v>
      </c>
      <c r="AO53" t="str">
        <f>IF(Orçamento!CB72&gt;0,"Com valor","Sem valor")</f>
        <v>Sem valor</v>
      </c>
      <c r="AP53" t="str">
        <f>IF(Orçamento!CC72&gt;0,"Com valor","Sem valor")</f>
        <v>Sem valor</v>
      </c>
      <c r="AQ53" t="str">
        <f>IF(Orçamento!CD72&gt;0,"Com valor","Sem valor")</f>
        <v>Sem valor</v>
      </c>
      <c r="AR53" t="str">
        <f>IF(Orçamento!CE72&gt;0,"Com valor","Sem valor")</f>
        <v>Sem valor</v>
      </c>
      <c r="AT53" t="str">
        <f t="shared" si="18"/>
        <v>FALSOSem valor</v>
      </c>
      <c r="AU53" t="str">
        <f t="shared" si="19"/>
        <v>FALSOSem valor</v>
      </c>
      <c r="AV53" t="str">
        <f t="shared" si="20"/>
        <v>FALSOSem valor</v>
      </c>
      <c r="AW53" t="str">
        <f t="shared" si="21"/>
        <v>FALSOSem valor</v>
      </c>
      <c r="AX53" t="str">
        <f t="shared" si="22"/>
        <v>FALSOSem valor</v>
      </c>
      <c r="AY53" t="str">
        <f t="shared" si="23"/>
        <v>FALSOSem valor</v>
      </c>
      <c r="AZ53" t="str">
        <f t="shared" si="24"/>
        <v>FALSOSem valor</v>
      </c>
      <c r="BA53" t="str">
        <f t="shared" si="25"/>
        <v>FALSOSem valor</v>
      </c>
      <c r="BB53">
        <f t="shared" si="26"/>
        <v>0</v>
      </c>
      <c r="BD53" t="str">
        <f t="shared" si="27"/>
        <v>Preenchimento está OK</v>
      </c>
      <c r="BE53" t="e">
        <f t="shared" si="28"/>
        <v>#N/A</v>
      </c>
      <c r="BF53" t="b">
        <f t="shared" si="17"/>
        <v>1</v>
      </c>
      <c r="BG53" s="2">
        <f>Orçamento!AA70</f>
        <v>0</v>
      </c>
      <c r="BH53" s="2">
        <f>Orçamento!AB70</f>
        <v>0</v>
      </c>
      <c r="BI53" s="2">
        <f>Orçamento!AC70</f>
        <v>0</v>
      </c>
      <c r="BJ53" s="2">
        <f>Orçamento!AD70</f>
        <v>0</v>
      </c>
      <c r="BK53" s="2">
        <f>Orçamento!AE70</f>
        <v>0</v>
      </c>
      <c r="BL53" s="2">
        <f>Orçamento!AF70</f>
        <v>0</v>
      </c>
      <c r="BM53" s="2">
        <f>Orçamento!AG70</f>
        <v>0</v>
      </c>
      <c r="BN53" s="2">
        <f>Orçamento!AH70</f>
        <v>0</v>
      </c>
    </row>
    <row r="54" spans="12:66" x14ac:dyDescent="0.3">
      <c r="L54" t="str">
        <f>IF(COUNTA(Orçamento!U71:X71)&gt;0,"Preenchida","Não preenchida")</f>
        <v>Não preenchida</v>
      </c>
      <c r="M54" t="b">
        <f>AND(Orçamento!Q71&lt;&gt;"")</f>
        <v>0</v>
      </c>
      <c r="N54" t="str">
        <f t="shared" si="1"/>
        <v>Não preenchidaFALSO</v>
      </c>
      <c r="AB54" t="b">
        <f>AND(S$3=TRUE,Orçamento!$Q58&lt;&gt;0)</f>
        <v>0</v>
      </c>
      <c r="AC54" t="b">
        <f>AND(T$3=TRUE,Orçamento!$Q58&lt;&gt;0)</f>
        <v>0</v>
      </c>
      <c r="AD54" t="b">
        <f>AND(U$3=TRUE,Orçamento!$Q58&lt;&gt;0)</f>
        <v>0</v>
      </c>
      <c r="AE54" t="b">
        <f>AND(V$3=TRUE,Orçamento!$Q58&lt;&gt;0)</f>
        <v>0</v>
      </c>
      <c r="AF54" t="b">
        <f>AND(W$3=TRUE,Orçamento!$Q58&lt;&gt;0)</f>
        <v>0</v>
      </c>
      <c r="AG54" t="b">
        <f>AND(X$3=TRUE,Orçamento!$Q58&lt;&gt;0)</f>
        <v>0</v>
      </c>
      <c r="AH54" t="b">
        <f>AND(Y$3=TRUE,Orçamento!$Q58&lt;&gt;0)</f>
        <v>0</v>
      </c>
      <c r="AI54" t="b">
        <f>AND(Z$3=TRUE,Orçamento!$Q58&lt;&gt;0)</f>
        <v>0</v>
      </c>
      <c r="AK54" t="str">
        <f>IF(Orçamento!AA71&gt;0,"Com valor","Sem valor")</f>
        <v>Sem valor</v>
      </c>
      <c r="AL54" t="str">
        <f>IF(Orçamento!BY73&gt;0,"Com valor","Sem valor")</f>
        <v>Sem valor</v>
      </c>
      <c r="AM54" t="str">
        <f>IF(Orçamento!BZ73&gt;0,"Com valor","Sem valor")</f>
        <v>Sem valor</v>
      </c>
      <c r="AN54" t="str">
        <f>IF(Orçamento!CA73&gt;0,"Com valor","Sem valor")</f>
        <v>Sem valor</v>
      </c>
      <c r="AO54" t="str">
        <f>IF(Orçamento!CB73&gt;0,"Com valor","Sem valor")</f>
        <v>Sem valor</v>
      </c>
      <c r="AP54" t="str">
        <f>IF(Orçamento!CC73&gt;0,"Com valor","Sem valor")</f>
        <v>Sem valor</v>
      </c>
      <c r="AQ54" t="str">
        <f>IF(Orçamento!CD73&gt;0,"Com valor","Sem valor")</f>
        <v>Sem valor</v>
      </c>
      <c r="AR54" t="str">
        <f>IF(Orçamento!CE73&gt;0,"Com valor","Sem valor")</f>
        <v>Sem valor</v>
      </c>
      <c r="AT54" t="str">
        <f t="shared" si="18"/>
        <v>FALSOSem valor</v>
      </c>
      <c r="AU54" t="str">
        <f t="shared" si="19"/>
        <v>FALSOSem valor</v>
      </c>
      <c r="AV54" t="str">
        <f t="shared" si="20"/>
        <v>FALSOSem valor</v>
      </c>
      <c r="AW54" t="str">
        <f t="shared" si="21"/>
        <v>FALSOSem valor</v>
      </c>
      <c r="AX54" t="str">
        <f t="shared" si="22"/>
        <v>FALSOSem valor</v>
      </c>
      <c r="AY54" t="str">
        <f t="shared" si="23"/>
        <v>FALSOSem valor</v>
      </c>
      <c r="AZ54" t="str">
        <f t="shared" si="24"/>
        <v>FALSOSem valor</v>
      </c>
      <c r="BA54" t="str">
        <f t="shared" si="25"/>
        <v>FALSOSem valor</v>
      </c>
      <c r="BB54">
        <f t="shared" si="26"/>
        <v>0</v>
      </c>
      <c r="BD54" t="str">
        <f t="shared" si="27"/>
        <v>Preenchimento está OK</v>
      </c>
      <c r="BE54" t="e">
        <f t="shared" si="28"/>
        <v>#N/A</v>
      </c>
      <c r="BF54" t="b">
        <f t="shared" si="17"/>
        <v>1</v>
      </c>
      <c r="BG54" s="2">
        <f>Orçamento!AA71</f>
        <v>0</v>
      </c>
      <c r="BH54" s="2">
        <f>Orçamento!AB71</f>
        <v>0</v>
      </c>
      <c r="BI54" s="2">
        <f>Orçamento!AC71</f>
        <v>0</v>
      </c>
      <c r="BJ54" s="2">
        <f>Orçamento!AD71</f>
        <v>0</v>
      </c>
      <c r="BK54" s="2">
        <f>Orçamento!AE71</f>
        <v>0</v>
      </c>
      <c r="BL54" s="2">
        <f>Orçamento!AF71</f>
        <v>0</v>
      </c>
      <c r="BM54" s="2">
        <f>Orçamento!AG71</f>
        <v>0</v>
      </c>
      <c r="BN54" s="2">
        <f>Orçamento!AH71</f>
        <v>0</v>
      </c>
    </row>
    <row r="55" spans="12:66" x14ac:dyDescent="0.3">
      <c r="L55" t="str">
        <f>IF(COUNTA(Orçamento!U72:X72)&gt;0,"Preenchida","Não preenchida")</f>
        <v>Não preenchida</v>
      </c>
      <c r="M55" t="b">
        <f>AND(Orçamento!Q72&lt;&gt;"")</f>
        <v>0</v>
      </c>
      <c r="N55" t="str">
        <f t="shared" si="1"/>
        <v>Não preenchidaFALSO</v>
      </c>
      <c r="AB55" t="b">
        <f>AND(S$3=TRUE,Orçamento!$Q59&lt;&gt;0)</f>
        <v>0</v>
      </c>
      <c r="AC55" t="b">
        <f>AND(T$3=TRUE,Orçamento!$Q59&lt;&gt;0)</f>
        <v>0</v>
      </c>
      <c r="AD55" t="b">
        <f>AND(U$3=TRUE,Orçamento!$Q59&lt;&gt;0)</f>
        <v>0</v>
      </c>
      <c r="AE55" t="b">
        <f>AND(V$3=TRUE,Orçamento!$Q59&lt;&gt;0)</f>
        <v>0</v>
      </c>
      <c r="AF55" t="b">
        <f>AND(W$3=TRUE,Orçamento!$Q59&lt;&gt;0)</f>
        <v>0</v>
      </c>
      <c r="AG55" t="b">
        <f>AND(X$3=TRUE,Orçamento!$Q59&lt;&gt;0)</f>
        <v>0</v>
      </c>
      <c r="AH55" t="b">
        <f>AND(Y$3=TRUE,Orçamento!$Q59&lt;&gt;0)</f>
        <v>0</v>
      </c>
      <c r="AI55" t="b">
        <f>AND(Z$3=TRUE,Orçamento!$Q59&lt;&gt;0)</f>
        <v>0</v>
      </c>
      <c r="AK55" t="str">
        <f>IF(Orçamento!AA72&gt;0,"Com valor","Sem valor")</f>
        <v>Sem valor</v>
      </c>
      <c r="AL55" t="str">
        <f>IF(Orçamento!BY74&gt;0,"Com valor","Sem valor")</f>
        <v>Sem valor</v>
      </c>
      <c r="AM55" t="str">
        <f>IF(Orçamento!BZ74&gt;0,"Com valor","Sem valor")</f>
        <v>Sem valor</v>
      </c>
      <c r="AN55" t="str">
        <f>IF(Orçamento!CA74&gt;0,"Com valor","Sem valor")</f>
        <v>Sem valor</v>
      </c>
      <c r="AO55" t="str">
        <f>IF(Orçamento!CB74&gt;0,"Com valor","Sem valor")</f>
        <v>Sem valor</v>
      </c>
      <c r="AP55" t="str">
        <f>IF(Orçamento!CC74&gt;0,"Com valor","Sem valor")</f>
        <v>Sem valor</v>
      </c>
      <c r="AQ55" t="str">
        <f>IF(Orçamento!CD74&gt;0,"Com valor","Sem valor")</f>
        <v>Sem valor</v>
      </c>
      <c r="AR55" t="str">
        <f>IF(Orçamento!CE74&gt;0,"Com valor","Sem valor")</f>
        <v>Sem valor</v>
      </c>
      <c r="AT55" t="str">
        <f t="shared" si="18"/>
        <v>FALSOSem valor</v>
      </c>
      <c r="AU55" t="str">
        <f t="shared" si="19"/>
        <v>FALSOSem valor</v>
      </c>
      <c r="AV55" t="str">
        <f t="shared" si="20"/>
        <v>FALSOSem valor</v>
      </c>
      <c r="AW55" t="str">
        <f t="shared" si="21"/>
        <v>FALSOSem valor</v>
      </c>
      <c r="AX55" t="str">
        <f t="shared" si="22"/>
        <v>FALSOSem valor</v>
      </c>
      <c r="AY55" t="str">
        <f t="shared" si="23"/>
        <v>FALSOSem valor</v>
      </c>
      <c r="AZ55" t="str">
        <f t="shared" si="24"/>
        <v>FALSOSem valor</v>
      </c>
      <c r="BA55" t="str">
        <f t="shared" si="25"/>
        <v>FALSOSem valor</v>
      </c>
      <c r="BB55">
        <f t="shared" si="26"/>
        <v>0</v>
      </c>
      <c r="BD55" t="str">
        <f t="shared" si="27"/>
        <v>Preenchimento está OK</v>
      </c>
      <c r="BE55" t="e">
        <f t="shared" si="28"/>
        <v>#N/A</v>
      </c>
      <c r="BF55" t="b">
        <f t="shared" si="17"/>
        <v>1</v>
      </c>
      <c r="BG55" s="2">
        <f>Orçamento!AA72</f>
        <v>0</v>
      </c>
      <c r="BH55" s="2">
        <f>Orçamento!AB72</f>
        <v>0</v>
      </c>
      <c r="BI55" s="2">
        <f>Orçamento!AC72</f>
        <v>0</v>
      </c>
      <c r="BJ55" s="2">
        <f>Orçamento!AD72</f>
        <v>0</v>
      </c>
      <c r="BK55" s="2">
        <f>Orçamento!AE72</f>
        <v>0</v>
      </c>
      <c r="BL55" s="2">
        <f>Orçamento!AF72</f>
        <v>0</v>
      </c>
      <c r="BM55" s="2">
        <f>Orçamento!AG72</f>
        <v>0</v>
      </c>
      <c r="BN55" s="2">
        <f>Orçamento!AH72</f>
        <v>0</v>
      </c>
    </row>
    <row r="56" spans="12:66" x14ac:dyDescent="0.3">
      <c r="L56" t="str">
        <f>IF(COUNTA(Orçamento!U73:X73)&gt;0,"Preenchida","Não preenchida")</f>
        <v>Não preenchida</v>
      </c>
      <c r="M56" t="b">
        <f>AND(Orçamento!Q73&lt;&gt;"")</f>
        <v>0</v>
      </c>
      <c r="N56" t="str">
        <f t="shared" si="1"/>
        <v>Não preenchidaFALSO</v>
      </c>
      <c r="AB56" t="b">
        <f>AND(S$3=TRUE,Orçamento!$Q60&lt;&gt;0)</f>
        <v>0</v>
      </c>
      <c r="AC56" t="b">
        <f>AND(T$3=TRUE,Orçamento!$Q60&lt;&gt;0)</f>
        <v>0</v>
      </c>
      <c r="AD56" t="b">
        <f>AND(U$3=TRUE,Orçamento!$Q60&lt;&gt;0)</f>
        <v>0</v>
      </c>
      <c r="AE56" t="b">
        <f>AND(V$3=TRUE,Orçamento!$Q60&lt;&gt;0)</f>
        <v>0</v>
      </c>
      <c r="AF56" t="b">
        <f>AND(W$3=TRUE,Orçamento!$Q60&lt;&gt;0)</f>
        <v>0</v>
      </c>
      <c r="AG56" t="b">
        <f>AND(X$3=TRUE,Orçamento!$Q60&lt;&gt;0)</f>
        <v>0</v>
      </c>
      <c r="AH56" t="b">
        <f>AND(Y$3=TRUE,Orçamento!$Q60&lt;&gt;0)</f>
        <v>0</v>
      </c>
      <c r="AI56" t="b">
        <f>AND(Z$3=TRUE,Orçamento!$Q60&lt;&gt;0)</f>
        <v>0</v>
      </c>
      <c r="AK56" t="str">
        <f>IF(Orçamento!AA73&gt;0,"Com valor","Sem valor")</f>
        <v>Sem valor</v>
      </c>
      <c r="AL56" t="str">
        <f>IF(Orçamento!BY75&gt;0,"Com valor","Sem valor")</f>
        <v>Sem valor</v>
      </c>
      <c r="AM56" t="str">
        <f>IF(Orçamento!BZ75&gt;0,"Com valor","Sem valor")</f>
        <v>Sem valor</v>
      </c>
      <c r="AN56" t="str">
        <f>IF(Orçamento!CA75&gt;0,"Com valor","Sem valor")</f>
        <v>Sem valor</v>
      </c>
      <c r="AO56" t="str">
        <f>IF(Orçamento!CB75&gt;0,"Com valor","Sem valor")</f>
        <v>Sem valor</v>
      </c>
      <c r="AP56" t="str">
        <f>IF(Orçamento!CC75&gt;0,"Com valor","Sem valor")</f>
        <v>Sem valor</v>
      </c>
      <c r="AQ56" t="str">
        <f>IF(Orçamento!CD75&gt;0,"Com valor","Sem valor")</f>
        <v>Sem valor</v>
      </c>
      <c r="AR56" t="str">
        <f>IF(Orçamento!CE75&gt;0,"Com valor","Sem valor")</f>
        <v>Sem valor</v>
      </c>
      <c r="AT56" t="str">
        <f t="shared" si="18"/>
        <v>FALSOSem valor</v>
      </c>
      <c r="AU56" t="str">
        <f t="shared" si="19"/>
        <v>FALSOSem valor</v>
      </c>
      <c r="AV56" t="str">
        <f t="shared" si="20"/>
        <v>FALSOSem valor</v>
      </c>
      <c r="AW56" t="str">
        <f t="shared" si="21"/>
        <v>FALSOSem valor</v>
      </c>
      <c r="AX56" t="str">
        <f t="shared" si="22"/>
        <v>FALSOSem valor</v>
      </c>
      <c r="AY56" t="str">
        <f t="shared" si="23"/>
        <v>FALSOSem valor</v>
      </c>
      <c r="AZ56" t="str">
        <f t="shared" si="24"/>
        <v>FALSOSem valor</v>
      </c>
      <c r="BA56" t="str">
        <f t="shared" si="25"/>
        <v>FALSOSem valor</v>
      </c>
      <c r="BB56">
        <f t="shared" si="26"/>
        <v>0</v>
      </c>
      <c r="BD56" t="str">
        <f t="shared" si="27"/>
        <v>Preenchimento está OK</v>
      </c>
      <c r="BE56" t="e">
        <f t="shared" si="28"/>
        <v>#N/A</v>
      </c>
      <c r="BF56" t="b">
        <f t="shared" si="17"/>
        <v>1</v>
      </c>
      <c r="BG56" s="2">
        <f>Orçamento!AA73</f>
        <v>0</v>
      </c>
      <c r="BH56" s="2">
        <f>Orçamento!AB73</f>
        <v>0</v>
      </c>
      <c r="BI56" s="2">
        <f>Orçamento!AC73</f>
        <v>0</v>
      </c>
      <c r="BJ56" s="2">
        <f>Orçamento!AD73</f>
        <v>0</v>
      </c>
      <c r="BK56" s="2">
        <f>Orçamento!AE73</f>
        <v>0</v>
      </c>
      <c r="BL56" s="2">
        <f>Orçamento!AF73</f>
        <v>0</v>
      </c>
      <c r="BM56" s="2">
        <f>Orçamento!AG73</f>
        <v>0</v>
      </c>
      <c r="BN56" s="2">
        <f>Orçamento!AH73</f>
        <v>0</v>
      </c>
    </row>
    <row r="57" spans="12:66" x14ac:dyDescent="0.3">
      <c r="L57" t="str">
        <f>IF(COUNTA(Orçamento!U74:X74)&gt;0,"Preenchida","Não preenchida")</f>
        <v>Não preenchida</v>
      </c>
      <c r="M57" t="b">
        <f>AND(Orçamento!Q74&lt;&gt;"")</f>
        <v>0</v>
      </c>
      <c r="N57" t="str">
        <f t="shared" si="1"/>
        <v>Não preenchidaFALSO</v>
      </c>
      <c r="AB57" t="b">
        <f>AND(S$3=TRUE,Orçamento!$Q61&lt;&gt;0)</f>
        <v>0</v>
      </c>
      <c r="AC57" t="b">
        <f>AND(T$3=TRUE,Orçamento!$Q61&lt;&gt;0)</f>
        <v>0</v>
      </c>
      <c r="AD57" t="b">
        <f>AND(U$3=TRUE,Orçamento!$Q61&lt;&gt;0)</f>
        <v>0</v>
      </c>
      <c r="AE57" t="b">
        <f>AND(V$3=TRUE,Orçamento!$Q61&lt;&gt;0)</f>
        <v>0</v>
      </c>
      <c r="AF57" t="b">
        <f>AND(W$3=TRUE,Orçamento!$Q61&lt;&gt;0)</f>
        <v>0</v>
      </c>
      <c r="AG57" t="b">
        <f>AND(X$3=TRUE,Orçamento!$Q61&lt;&gt;0)</f>
        <v>0</v>
      </c>
      <c r="AH57" t="b">
        <f>AND(Y$3=TRUE,Orçamento!$Q61&lt;&gt;0)</f>
        <v>0</v>
      </c>
      <c r="AI57" t="b">
        <f>AND(Z$3=TRUE,Orçamento!$Q61&lt;&gt;0)</f>
        <v>0</v>
      </c>
      <c r="AK57" t="str">
        <f>IF(Orçamento!AA74&gt;0,"Com valor","Sem valor")</f>
        <v>Sem valor</v>
      </c>
      <c r="AL57" t="str">
        <f>IF(Orçamento!BY76&gt;0,"Com valor","Sem valor")</f>
        <v>Sem valor</v>
      </c>
      <c r="AM57" t="str">
        <f>IF(Orçamento!BZ76&gt;0,"Com valor","Sem valor")</f>
        <v>Sem valor</v>
      </c>
      <c r="AN57" t="str">
        <f>IF(Orçamento!CA76&gt;0,"Com valor","Sem valor")</f>
        <v>Sem valor</v>
      </c>
      <c r="AO57" t="str">
        <f>IF(Orçamento!CB76&gt;0,"Com valor","Sem valor")</f>
        <v>Sem valor</v>
      </c>
      <c r="AP57" t="str">
        <f>IF(Orçamento!CC76&gt;0,"Com valor","Sem valor")</f>
        <v>Sem valor</v>
      </c>
      <c r="AQ57" t="str">
        <f>IF(Orçamento!CD76&gt;0,"Com valor","Sem valor")</f>
        <v>Sem valor</v>
      </c>
      <c r="AR57" t="str">
        <f>IF(Orçamento!CE76&gt;0,"Com valor","Sem valor")</f>
        <v>Sem valor</v>
      </c>
      <c r="AT57" t="str">
        <f t="shared" si="18"/>
        <v>FALSOSem valor</v>
      </c>
      <c r="AU57" t="str">
        <f t="shared" si="19"/>
        <v>FALSOSem valor</v>
      </c>
      <c r="AV57" t="str">
        <f t="shared" si="20"/>
        <v>FALSOSem valor</v>
      </c>
      <c r="AW57" t="str">
        <f t="shared" si="21"/>
        <v>FALSOSem valor</v>
      </c>
      <c r="AX57" t="str">
        <f t="shared" si="22"/>
        <v>FALSOSem valor</v>
      </c>
      <c r="AY57" t="str">
        <f t="shared" si="23"/>
        <v>FALSOSem valor</v>
      </c>
      <c r="AZ57" t="str">
        <f t="shared" si="24"/>
        <v>FALSOSem valor</v>
      </c>
      <c r="BA57" t="str">
        <f t="shared" si="25"/>
        <v>FALSOSem valor</v>
      </c>
      <c r="BB57">
        <f t="shared" si="26"/>
        <v>0</v>
      </c>
      <c r="BD57" t="str">
        <f t="shared" si="27"/>
        <v>Preenchimento está OK</v>
      </c>
      <c r="BE57" t="e">
        <f t="shared" si="28"/>
        <v>#N/A</v>
      </c>
      <c r="BF57" t="b">
        <f t="shared" si="17"/>
        <v>1</v>
      </c>
      <c r="BG57" s="2">
        <f>Orçamento!AA74</f>
        <v>0</v>
      </c>
      <c r="BH57" s="2">
        <f>Orçamento!AB74</f>
        <v>0</v>
      </c>
      <c r="BI57" s="2">
        <f>Orçamento!AC74</f>
        <v>0</v>
      </c>
      <c r="BJ57" s="2">
        <f>Orçamento!AD74</f>
        <v>0</v>
      </c>
      <c r="BK57" s="2">
        <f>Orçamento!AE74</f>
        <v>0</v>
      </c>
      <c r="BL57" s="2">
        <f>Orçamento!AF74</f>
        <v>0</v>
      </c>
      <c r="BM57" s="2">
        <f>Orçamento!AG74</f>
        <v>0</v>
      </c>
      <c r="BN57" s="2">
        <f>Orçamento!AH74</f>
        <v>0</v>
      </c>
    </row>
    <row r="58" spans="12:66" x14ac:dyDescent="0.3">
      <c r="L58" t="str">
        <f>IF(COUNTA(Orçamento!U75:X75)&gt;0,"Preenchida","Não preenchida")</f>
        <v>Não preenchida</v>
      </c>
      <c r="M58" t="b">
        <f>AND(Orçamento!Q75&lt;&gt;"")</f>
        <v>0</v>
      </c>
      <c r="N58" t="str">
        <f t="shared" si="1"/>
        <v>Não preenchidaFALSO</v>
      </c>
      <c r="AB58" t="b">
        <f>AND(S$3=TRUE,Orçamento!$Q62&lt;&gt;0)</f>
        <v>0</v>
      </c>
      <c r="AC58" t="b">
        <f>AND(T$3=TRUE,Orçamento!$Q62&lt;&gt;0)</f>
        <v>0</v>
      </c>
      <c r="AD58" t="b">
        <f>AND(U$3=TRUE,Orçamento!$Q62&lt;&gt;0)</f>
        <v>0</v>
      </c>
      <c r="AE58" t="b">
        <f>AND(V$3=TRUE,Orçamento!$Q62&lt;&gt;0)</f>
        <v>0</v>
      </c>
      <c r="AF58" t="b">
        <f>AND(W$3=TRUE,Orçamento!$Q62&lt;&gt;0)</f>
        <v>0</v>
      </c>
      <c r="AG58" t="b">
        <f>AND(X$3=TRUE,Orçamento!$Q62&lt;&gt;0)</f>
        <v>0</v>
      </c>
      <c r="AH58" t="b">
        <f>AND(Y$3=TRUE,Orçamento!$Q62&lt;&gt;0)</f>
        <v>0</v>
      </c>
      <c r="AI58" t="b">
        <f>AND(Z$3=TRUE,Orçamento!$Q62&lt;&gt;0)</f>
        <v>0</v>
      </c>
      <c r="AK58" t="str">
        <f>IF(Orçamento!AA75&gt;0,"Com valor","Sem valor")</f>
        <v>Sem valor</v>
      </c>
      <c r="AL58" t="str">
        <f>IF(Orçamento!BY77&gt;0,"Com valor","Sem valor")</f>
        <v>Sem valor</v>
      </c>
      <c r="AM58" t="str">
        <f>IF(Orçamento!BZ77&gt;0,"Com valor","Sem valor")</f>
        <v>Sem valor</v>
      </c>
      <c r="AN58" t="str">
        <f>IF(Orçamento!CA77&gt;0,"Com valor","Sem valor")</f>
        <v>Sem valor</v>
      </c>
      <c r="AO58" t="str">
        <f>IF(Orçamento!CB77&gt;0,"Com valor","Sem valor")</f>
        <v>Sem valor</v>
      </c>
      <c r="AP58" t="str">
        <f>IF(Orçamento!CC77&gt;0,"Com valor","Sem valor")</f>
        <v>Sem valor</v>
      </c>
      <c r="AQ58" t="str">
        <f>IF(Orçamento!CD77&gt;0,"Com valor","Sem valor")</f>
        <v>Sem valor</v>
      </c>
      <c r="AR58" t="str">
        <f>IF(Orçamento!CE77&gt;0,"Com valor","Sem valor")</f>
        <v>Sem valor</v>
      </c>
      <c r="AT58" t="str">
        <f t="shared" si="18"/>
        <v>FALSOSem valor</v>
      </c>
      <c r="AU58" t="str">
        <f t="shared" si="19"/>
        <v>FALSOSem valor</v>
      </c>
      <c r="AV58" t="str">
        <f t="shared" si="20"/>
        <v>FALSOSem valor</v>
      </c>
      <c r="AW58" t="str">
        <f t="shared" si="21"/>
        <v>FALSOSem valor</v>
      </c>
      <c r="AX58" t="str">
        <f t="shared" si="22"/>
        <v>FALSOSem valor</v>
      </c>
      <c r="AY58" t="str">
        <f t="shared" si="23"/>
        <v>FALSOSem valor</v>
      </c>
      <c r="AZ58" t="str">
        <f t="shared" si="24"/>
        <v>FALSOSem valor</v>
      </c>
      <c r="BA58" t="str">
        <f t="shared" si="25"/>
        <v>FALSOSem valor</v>
      </c>
      <c r="BB58">
        <f t="shared" si="26"/>
        <v>0</v>
      </c>
      <c r="BD58" t="str">
        <f t="shared" si="27"/>
        <v>Preenchimento está OK</v>
      </c>
      <c r="BE58" t="e">
        <f t="shared" si="28"/>
        <v>#N/A</v>
      </c>
      <c r="BF58" t="b">
        <f t="shared" si="17"/>
        <v>1</v>
      </c>
      <c r="BG58" s="2">
        <f>Orçamento!AA75</f>
        <v>0</v>
      </c>
      <c r="BH58" s="2">
        <f>Orçamento!AB75</f>
        <v>0</v>
      </c>
      <c r="BI58" s="2">
        <f>Orçamento!AC75</f>
        <v>0</v>
      </c>
      <c r="BJ58" s="2">
        <f>Orçamento!AD75</f>
        <v>0</v>
      </c>
      <c r="BK58" s="2">
        <f>Orçamento!AE75</f>
        <v>0</v>
      </c>
      <c r="BL58" s="2">
        <f>Orçamento!AF75</f>
        <v>0</v>
      </c>
      <c r="BM58" s="2">
        <f>Orçamento!AG75</f>
        <v>0</v>
      </c>
      <c r="BN58" s="2">
        <f>Orçamento!AH75</f>
        <v>0</v>
      </c>
    </row>
    <row r="59" spans="12:66" x14ac:dyDescent="0.3">
      <c r="L59" t="str">
        <f>IF(COUNTA(Orçamento!U76:X76)&gt;0,"Preenchida","Não preenchida")</f>
        <v>Não preenchida</v>
      </c>
      <c r="M59" t="b">
        <f>AND(Orçamento!Q76&lt;&gt;"")</f>
        <v>0</v>
      </c>
      <c r="N59" t="str">
        <f t="shared" si="1"/>
        <v>Não preenchidaFALSO</v>
      </c>
      <c r="AB59" t="b">
        <f>AND(S$3=TRUE,Orçamento!$Q63&lt;&gt;0)</f>
        <v>0</v>
      </c>
      <c r="AC59" t="b">
        <f>AND(T$3=TRUE,Orçamento!$Q63&lt;&gt;0)</f>
        <v>0</v>
      </c>
      <c r="AD59" t="b">
        <f>AND(U$3=TRUE,Orçamento!$Q63&lt;&gt;0)</f>
        <v>0</v>
      </c>
      <c r="AE59" t="b">
        <f>AND(V$3=TRUE,Orçamento!$Q63&lt;&gt;0)</f>
        <v>0</v>
      </c>
      <c r="AF59" t="b">
        <f>AND(W$3=TRUE,Orçamento!$Q63&lt;&gt;0)</f>
        <v>0</v>
      </c>
      <c r="AG59" t="b">
        <f>AND(X$3=TRUE,Orçamento!$Q63&lt;&gt;0)</f>
        <v>0</v>
      </c>
      <c r="AH59" t="b">
        <f>AND(Y$3=TRUE,Orçamento!$Q63&lt;&gt;0)</f>
        <v>0</v>
      </c>
      <c r="AI59" t="b">
        <f>AND(Z$3=TRUE,Orçamento!$Q63&lt;&gt;0)</f>
        <v>0</v>
      </c>
      <c r="AK59" t="str">
        <f>IF(Orçamento!AA76&gt;0,"Com valor","Sem valor")</f>
        <v>Sem valor</v>
      </c>
      <c r="AL59" t="str">
        <f>IF(Orçamento!BY78&gt;0,"Com valor","Sem valor")</f>
        <v>Sem valor</v>
      </c>
      <c r="AM59" t="str">
        <f>IF(Orçamento!BZ78&gt;0,"Com valor","Sem valor")</f>
        <v>Sem valor</v>
      </c>
      <c r="AN59" t="str">
        <f>IF(Orçamento!CA78&gt;0,"Com valor","Sem valor")</f>
        <v>Sem valor</v>
      </c>
      <c r="AO59" t="str">
        <f>IF(Orçamento!CB78&gt;0,"Com valor","Sem valor")</f>
        <v>Sem valor</v>
      </c>
      <c r="AP59" t="str">
        <f>IF(Orçamento!CC78&gt;0,"Com valor","Sem valor")</f>
        <v>Sem valor</v>
      </c>
      <c r="AQ59" t="str">
        <f>IF(Orçamento!CD78&gt;0,"Com valor","Sem valor")</f>
        <v>Sem valor</v>
      </c>
      <c r="AR59" t="str">
        <f>IF(Orçamento!CE78&gt;0,"Com valor","Sem valor")</f>
        <v>Sem valor</v>
      </c>
      <c r="AT59" t="str">
        <f t="shared" si="18"/>
        <v>FALSOSem valor</v>
      </c>
      <c r="AU59" t="str">
        <f t="shared" si="19"/>
        <v>FALSOSem valor</v>
      </c>
      <c r="AV59" t="str">
        <f t="shared" si="20"/>
        <v>FALSOSem valor</v>
      </c>
      <c r="AW59" t="str">
        <f t="shared" si="21"/>
        <v>FALSOSem valor</v>
      </c>
      <c r="AX59" t="str">
        <f t="shared" si="22"/>
        <v>FALSOSem valor</v>
      </c>
      <c r="AY59" t="str">
        <f t="shared" si="23"/>
        <v>FALSOSem valor</v>
      </c>
      <c r="AZ59" t="str">
        <f t="shared" si="24"/>
        <v>FALSOSem valor</v>
      </c>
      <c r="BA59" t="str">
        <f t="shared" si="25"/>
        <v>FALSOSem valor</v>
      </c>
      <c r="BB59">
        <f t="shared" si="26"/>
        <v>0</v>
      </c>
      <c r="BD59" t="str">
        <f t="shared" si="27"/>
        <v>Preenchimento está OK</v>
      </c>
      <c r="BE59" t="e">
        <f t="shared" si="28"/>
        <v>#N/A</v>
      </c>
      <c r="BF59" t="b">
        <f t="shared" si="17"/>
        <v>1</v>
      </c>
      <c r="BG59" s="2">
        <f>Orçamento!AA76</f>
        <v>0</v>
      </c>
      <c r="BH59" s="2">
        <f>Orçamento!AB76</f>
        <v>0</v>
      </c>
      <c r="BI59" s="2">
        <f>Orçamento!AC76</f>
        <v>0</v>
      </c>
      <c r="BJ59" s="2">
        <f>Orçamento!AD76</f>
        <v>0</v>
      </c>
      <c r="BK59" s="2">
        <f>Orçamento!AE76</f>
        <v>0</v>
      </c>
      <c r="BL59" s="2">
        <f>Orçamento!AF76</f>
        <v>0</v>
      </c>
      <c r="BM59" s="2">
        <f>Orçamento!AG76</f>
        <v>0</v>
      </c>
      <c r="BN59" s="2">
        <f>Orçamento!AH76</f>
        <v>0</v>
      </c>
    </row>
    <row r="60" spans="12:66" x14ac:dyDescent="0.3">
      <c r="L60" t="str">
        <f>IF(COUNTA(Orçamento!U77:X77)&gt;0,"Preenchida","Não preenchida")</f>
        <v>Não preenchida</v>
      </c>
      <c r="M60" t="b">
        <f>AND(Orçamento!Q77&lt;&gt;"")</f>
        <v>0</v>
      </c>
      <c r="N60" t="str">
        <f t="shared" si="1"/>
        <v>Não preenchidaFALSO</v>
      </c>
      <c r="AB60" t="b">
        <f>AND(S$3=TRUE,Orçamento!$Q64&lt;&gt;0)</f>
        <v>0</v>
      </c>
      <c r="AC60" t="b">
        <f>AND(T$3=TRUE,Orçamento!$Q64&lt;&gt;0)</f>
        <v>0</v>
      </c>
      <c r="AD60" t="b">
        <f>AND(U$3=TRUE,Orçamento!$Q64&lt;&gt;0)</f>
        <v>0</v>
      </c>
      <c r="AE60" t="b">
        <f>AND(V$3=TRUE,Orçamento!$Q64&lt;&gt;0)</f>
        <v>0</v>
      </c>
      <c r="AF60" t="b">
        <f>AND(W$3=TRUE,Orçamento!$Q64&lt;&gt;0)</f>
        <v>0</v>
      </c>
      <c r="AG60" t="b">
        <f>AND(X$3=TRUE,Orçamento!$Q64&lt;&gt;0)</f>
        <v>0</v>
      </c>
      <c r="AH60" t="b">
        <f>AND(Y$3=TRUE,Orçamento!$Q64&lt;&gt;0)</f>
        <v>0</v>
      </c>
      <c r="AI60" t="b">
        <f>AND(Z$3=TRUE,Orçamento!$Q64&lt;&gt;0)</f>
        <v>0</v>
      </c>
      <c r="AK60" t="str">
        <f>IF(Orçamento!AA77&gt;0,"Com valor","Sem valor")</f>
        <v>Sem valor</v>
      </c>
      <c r="AL60" t="str">
        <f>IF(Orçamento!BY79&gt;0,"Com valor","Sem valor")</f>
        <v>Sem valor</v>
      </c>
      <c r="AM60" t="str">
        <f>IF(Orçamento!BZ79&gt;0,"Com valor","Sem valor")</f>
        <v>Sem valor</v>
      </c>
      <c r="AN60" t="str">
        <f>IF(Orçamento!CA79&gt;0,"Com valor","Sem valor")</f>
        <v>Sem valor</v>
      </c>
      <c r="AO60" t="str">
        <f>IF(Orçamento!CB79&gt;0,"Com valor","Sem valor")</f>
        <v>Sem valor</v>
      </c>
      <c r="AP60" t="str">
        <f>IF(Orçamento!CC79&gt;0,"Com valor","Sem valor")</f>
        <v>Sem valor</v>
      </c>
      <c r="AQ60" t="str">
        <f>IF(Orçamento!CD79&gt;0,"Com valor","Sem valor")</f>
        <v>Sem valor</v>
      </c>
      <c r="AR60" t="str">
        <f>IF(Orçamento!CE79&gt;0,"Com valor","Sem valor")</f>
        <v>Sem valor</v>
      </c>
      <c r="AT60" t="str">
        <f t="shared" si="18"/>
        <v>FALSOSem valor</v>
      </c>
      <c r="AU60" t="str">
        <f t="shared" si="19"/>
        <v>FALSOSem valor</v>
      </c>
      <c r="AV60" t="str">
        <f t="shared" si="20"/>
        <v>FALSOSem valor</v>
      </c>
      <c r="AW60" t="str">
        <f t="shared" si="21"/>
        <v>FALSOSem valor</v>
      </c>
      <c r="AX60" t="str">
        <f t="shared" si="22"/>
        <v>FALSOSem valor</v>
      </c>
      <c r="AY60" t="str">
        <f t="shared" si="23"/>
        <v>FALSOSem valor</v>
      </c>
      <c r="AZ60" t="str">
        <f t="shared" si="24"/>
        <v>FALSOSem valor</v>
      </c>
      <c r="BA60" t="str">
        <f t="shared" si="25"/>
        <v>FALSOSem valor</v>
      </c>
      <c r="BB60">
        <f t="shared" si="26"/>
        <v>0</v>
      </c>
      <c r="BD60" t="str">
        <f t="shared" si="27"/>
        <v>Preenchimento está OK</v>
      </c>
      <c r="BE60" t="e">
        <f t="shared" si="28"/>
        <v>#N/A</v>
      </c>
      <c r="BF60" t="b">
        <f t="shared" si="17"/>
        <v>1</v>
      </c>
      <c r="BG60" s="2">
        <f>Orçamento!AA77</f>
        <v>0</v>
      </c>
      <c r="BH60" s="2">
        <f>Orçamento!AB77</f>
        <v>0</v>
      </c>
      <c r="BI60" s="2">
        <f>Orçamento!AC77</f>
        <v>0</v>
      </c>
      <c r="BJ60" s="2">
        <f>Orçamento!AD77</f>
        <v>0</v>
      </c>
      <c r="BK60" s="2">
        <f>Orçamento!AE77</f>
        <v>0</v>
      </c>
      <c r="BL60" s="2">
        <f>Orçamento!AF77</f>
        <v>0</v>
      </c>
      <c r="BM60" s="2">
        <f>Orçamento!AG77</f>
        <v>0</v>
      </c>
      <c r="BN60" s="2">
        <f>Orçamento!AH77</f>
        <v>0</v>
      </c>
    </row>
    <row r="61" spans="12:66" x14ac:dyDescent="0.3">
      <c r="L61" t="str">
        <f>IF(COUNTA(Orçamento!U78:X78)&gt;0,"Preenchida","Não preenchida")</f>
        <v>Não preenchida</v>
      </c>
      <c r="M61" t="b">
        <f>AND(Orçamento!Q78&lt;&gt;"")</f>
        <v>0</v>
      </c>
      <c r="N61" t="str">
        <f t="shared" si="1"/>
        <v>Não preenchidaFALSO</v>
      </c>
      <c r="AB61" t="b">
        <f>AND(S$3=TRUE,Orçamento!$Q65&lt;&gt;0)</f>
        <v>0</v>
      </c>
      <c r="AC61" t="b">
        <f>AND(T$3=TRUE,Orçamento!$Q65&lt;&gt;0)</f>
        <v>0</v>
      </c>
      <c r="AD61" t="b">
        <f>AND(U$3=TRUE,Orçamento!$Q65&lt;&gt;0)</f>
        <v>0</v>
      </c>
      <c r="AE61" t="b">
        <f>AND(V$3=TRUE,Orçamento!$Q65&lt;&gt;0)</f>
        <v>0</v>
      </c>
      <c r="AF61" t="b">
        <f>AND(W$3=TRUE,Orçamento!$Q65&lt;&gt;0)</f>
        <v>0</v>
      </c>
      <c r="AG61" t="b">
        <f>AND(X$3=TRUE,Orçamento!$Q65&lt;&gt;0)</f>
        <v>0</v>
      </c>
      <c r="AH61" t="b">
        <f>AND(Y$3=TRUE,Orçamento!$Q65&lt;&gt;0)</f>
        <v>0</v>
      </c>
      <c r="AI61" t="b">
        <f>AND(Z$3=TRUE,Orçamento!$Q65&lt;&gt;0)</f>
        <v>0</v>
      </c>
      <c r="AK61" t="str">
        <f>IF(Orçamento!AA78&gt;0,"Com valor","Sem valor")</f>
        <v>Sem valor</v>
      </c>
      <c r="AL61" t="str">
        <f>IF(Orçamento!BY80&gt;0,"Com valor","Sem valor")</f>
        <v>Sem valor</v>
      </c>
      <c r="AM61" t="str">
        <f>IF(Orçamento!BZ80&gt;0,"Com valor","Sem valor")</f>
        <v>Sem valor</v>
      </c>
      <c r="AN61" t="str">
        <f>IF(Orçamento!CA80&gt;0,"Com valor","Sem valor")</f>
        <v>Sem valor</v>
      </c>
      <c r="AO61" t="str">
        <f>IF(Orçamento!CB80&gt;0,"Com valor","Sem valor")</f>
        <v>Sem valor</v>
      </c>
      <c r="AP61" t="str">
        <f>IF(Orçamento!CC80&gt;0,"Com valor","Sem valor")</f>
        <v>Sem valor</v>
      </c>
      <c r="AQ61" t="str">
        <f>IF(Orçamento!CD80&gt;0,"Com valor","Sem valor")</f>
        <v>Sem valor</v>
      </c>
      <c r="AR61" t="str">
        <f>IF(Orçamento!CE80&gt;0,"Com valor","Sem valor")</f>
        <v>Sem valor</v>
      </c>
      <c r="AT61" t="str">
        <f t="shared" si="18"/>
        <v>FALSOSem valor</v>
      </c>
      <c r="AU61" t="str">
        <f t="shared" si="19"/>
        <v>FALSOSem valor</v>
      </c>
      <c r="AV61" t="str">
        <f t="shared" si="20"/>
        <v>FALSOSem valor</v>
      </c>
      <c r="AW61" t="str">
        <f t="shared" si="21"/>
        <v>FALSOSem valor</v>
      </c>
      <c r="AX61" t="str">
        <f t="shared" si="22"/>
        <v>FALSOSem valor</v>
      </c>
      <c r="AY61" t="str">
        <f t="shared" si="23"/>
        <v>FALSOSem valor</v>
      </c>
      <c r="AZ61" t="str">
        <f t="shared" si="24"/>
        <v>FALSOSem valor</v>
      </c>
      <c r="BA61" t="str">
        <f t="shared" si="25"/>
        <v>FALSOSem valor</v>
      </c>
      <c r="BB61">
        <f t="shared" si="26"/>
        <v>0</v>
      </c>
      <c r="BD61" t="str">
        <f t="shared" si="27"/>
        <v>Preenchimento está OK</v>
      </c>
      <c r="BE61" t="e">
        <f t="shared" si="28"/>
        <v>#N/A</v>
      </c>
      <c r="BF61" t="b">
        <f t="shared" si="17"/>
        <v>1</v>
      </c>
      <c r="BG61" s="2">
        <f>Orçamento!AA78</f>
        <v>0</v>
      </c>
      <c r="BH61" s="2">
        <f>Orçamento!AB78</f>
        <v>0</v>
      </c>
      <c r="BI61" s="2">
        <f>Orçamento!AC78</f>
        <v>0</v>
      </c>
      <c r="BJ61" s="2">
        <f>Orçamento!AD78</f>
        <v>0</v>
      </c>
      <c r="BK61" s="2">
        <f>Orçamento!AE78</f>
        <v>0</v>
      </c>
      <c r="BL61" s="2">
        <f>Orçamento!AF78</f>
        <v>0</v>
      </c>
      <c r="BM61" s="2">
        <f>Orçamento!AG78</f>
        <v>0</v>
      </c>
      <c r="BN61" s="2">
        <f>Orçamento!AH78</f>
        <v>0</v>
      </c>
    </row>
    <row r="62" spans="12:66" x14ac:dyDescent="0.3">
      <c r="L62" t="str">
        <f>IF(COUNTA(Orçamento!U79:X79)&gt;0,"Preenchida","Não preenchida")</f>
        <v>Não preenchida</v>
      </c>
      <c r="M62" t="b">
        <f>AND(Orçamento!Q79&lt;&gt;"")</f>
        <v>0</v>
      </c>
      <c r="N62" t="str">
        <f t="shared" si="1"/>
        <v>Não preenchidaFALSO</v>
      </c>
      <c r="AB62" t="b">
        <f>AND(S$3=TRUE,Orçamento!$Q66&lt;&gt;0)</f>
        <v>0</v>
      </c>
      <c r="AC62" t="b">
        <f>AND(T$3=TRUE,Orçamento!$Q66&lt;&gt;0)</f>
        <v>0</v>
      </c>
      <c r="AD62" t="b">
        <f>AND(U$3=TRUE,Orçamento!$Q66&lt;&gt;0)</f>
        <v>0</v>
      </c>
      <c r="AE62" t="b">
        <f>AND(V$3=TRUE,Orçamento!$Q66&lt;&gt;0)</f>
        <v>0</v>
      </c>
      <c r="AF62" t="b">
        <f>AND(W$3=TRUE,Orçamento!$Q66&lt;&gt;0)</f>
        <v>0</v>
      </c>
      <c r="AG62" t="b">
        <f>AND(X$3=TRUE,Orçamento!$Q66&lt;&gt;0)</f>
        <v>0</v>
      </c>
      <c r="AH62" t="b">
        <f>AND(Y$3=TRUE,Orçamento!$Q66&lt;&gt;0)</f>
        <v>0</v>
      </c>
      <c r="AI62" t="b">
        <f>AND(Z$3=TRUE,Orçamento!$Q66&lt;&gt;0)</f>
        <v>0</v>
      </c>
      <c r="AK62" t="str">
        <f>IF(Orçamento!AA79&gt;0,"Com valor","Sem valor")</f>
        <v>Sem valor</v>
      </c>
      <c r="AL62" t="str">
        <f>IF(Orçamento!BY81&gt;0,"Com valor","Sem valor")</f>
        <v>Sem valor</v>
      </c>
      <c r="AM62" t="str">
        <f>IF(Orçamento!BZ81&gt;0,"Com valor","Sem valor")</f>
        <v>Sem valor</v>
      </c>
      <c r="AN62" t="str">
        <f>IF(Orçamento!CA81&gt;0,"Com valor","Sem valor")</f>
        <v>Sem valor</v>
      </c>
      <c r="AO62" t="str">
        <f>IF(Orçamento!CB81&gt;0,"Com valor","Sem valor")</f>
        <v>Sem valor</v>
      </c>
      <c r="AP62" t="str">
        <f>IF(Orçamento!CC81&gt;0,"Com valor","Sem valor")</f>
        <v>Sem valor</v>
      </c>
      <c r="AQ62" t="str">
        <f>IF(Orçamento!CD81&gt;0,"Com valor","Sem valor")</f>
        <v>Sem valor</v>
      </c>
      <c r="AR62" t="str">
        <f>IF(Orçamento!CE81&gt;0,"Com valor","Sem valor")</f>
        <v>Sem valor</v>
      </c>
      <c r="AT62" t="str">
        <f t="shared" si="18"/>
        <v>FALSOSem valor</v>
      </c>
      <c r="AU62" t="str">
        <f t="shared" si="19"/>
        <v>FALSOSem valor</v>
      </c>
      <c r="AV62" t="str">
        <f t="shared" si="20"/>
        <v>FALSOSem valor</v>
      </c>
      <c r="AW62" t="str">
        <f t="shared" si="21"/>
        <v>FALSOSem valor</v>
      </c>
      <c r="AX62" t="str">
        <f t="shared" si="22"/>
        <v>FALSOSem valor</v>
      </c>
      <c r="AY62" t="str">
        <f t="shared" si="23"/>
        <v>FALSOSem valor</v>
      </c>
      <c r="AZ62" t="str">
        <f t="shared" si="24"/>
        <v>FALSOSem valor</v>
      </c>
      <c r="BA62" t="str">
        <f t="shared" si="25"/>
        <v>FALSOSem valor</v>
      </c>
      <c r="BB62">
        <f t="shared" si="26"/>
        <v>0</v>
      </c>
      <c r="BD62" t="str">
        <f t="shared" si="27"/>
        <v>Preenchimento está OK</v>
      </c>
      <c r="BE62" t="e">
        <f t="shared" ref="BE62:BE67" si="29">MATCH("FALSOCom valor",AT56:BA56,0)</f>
        <v>#N/A</v>
      </c>
      <c r="BF62" t="b">
        <f t="shared" si="17"/>
        <v>1</v>
      </c>
      <c r="BG62" s="2">
        <f>Orçamento!AA79</f>
        <v>0</v>
      </c>
      <c r="BH62" s="2">
        <f>Orçamento!AB79</f>
        <v>0</v>
      </c>
      <c r="BI62" s="2">
        <f>Orçamento!AC79</f>
        <v>0</v>
      </c>
      <c r="BJ62" s="2">
        <f>Orçamento!AD79</f>
        <v>0</v>
      </c>
      <c r="BK62" s="2">
        <f>Orçamento!AE79</f>
        <v>0</v>
      </c>
      <c r="BL62" s="2">
        <f>Orçamento!AF79</f>
        <v>0</v>
      </c>
      <c r="BM62" s="2">
        <f>Orçamento!AG79</f>
        <v>0</v>
      </c>
      <c r="BN62" s="2">
        <f>Orçamento!AH79</f>
        <v>0</v>
      </c>
    </row>
    <row r="63" spans="12:66" x14ac:dyDescent="0.3">
      <c r="L63" t="str">
        <f>IF(COUNTA(Orçamento!U80:X80)&gt;0,"Preenchida","Não preenchida")</f>
        <v>Não preenchida</v>
      </c>
      <c r="M63" t="b">
        <f>AND(Orçamento!Q80&lt;&gt;"")</f>
        <v>0</v>
      </c>
      <c r="N63" t="str">
        <f t="shared" si="1"/>
        <v>Não preenchidaFALSO</v>
      </c>
      <c r="AB63" t="b">
        <f>AND(S$3=TRUE,Orçamento!$Q67&lt;&gt;0)</f>
        <v>0</v>
      </c>
      <c r="AC63" t="b">
        <f>AND(T$3=TRUE,Orçamento!$Q67&lt;&gt;0)</f>
        <v>0</v>
      </c>
      <c r="AD63" t="b">
        <f>AND(U$3=TRUE,Orçamento!$Q67&lt;&gt;0)</f>
        <v>0</v>
      </c>
      <c r="AE63" t="b">
        <f>AND(V$3=TRUE,Orçamento!$Q67&lt;&gt;0)</f>
        <v>0</v>
      </c>
      <c r="AF63" t="b">
        <f>AND(W$3=TRUE,Orçamento!$Q67&lt;&gt;0)</f>
        <v>0</v>
      </c>
      <c r="AG63" t="b">
        <f>AND(X$3=TRUE,Orçamento!$Q67&lt;&gt;0)</f>
        <v>0</v>
      </c>
      <c r="AH63" t="b">
        <f>AND(Y$3=TRUE,Orçamento!$Q67&lt;&gt;0)</f>
        <v>0</v>
      </c>
      <c r="AI63" t="b">
        <f>AND(Z$3=TRUE,Orçamento!$Q67&lt;&gt;0)</f>
        <v>0</v>
      </c>
      <c r="AK63" t="str">
        <f>IF(Orçamento!AA80&gt;0,"Com valor","Sem valor")</f>
        <v>Sem valor</v>
      </c>
      <c r="AL63" t="str">
        <f>IF(Orçamento!BY82&gt;0,"Com valor","Sem valor")</f>
        <v>Sem valor</v>
      </c>
      <c r="AM63" t="str">
        <f>IF(Orçamento!BZ82&gt;0,"Com valor","Sem valor")</f>
        <v>Sem valor</v>
      </c>
      <c r="AN63" t="str">
        <f>IF(Orçamento!CA82&gt;0,"Com valor","Sem valor")</f>
        <v>Sem valor</v>
      </c>
      <c r="AO63" t="str">
        <f>IF(Orçamento!CB82&gt;0,"Com valor","Sem valor")</f>
        <v>Sem valor</v>
      </c>
      <c r="AP63" t="str">
        <f>IF(Orçamento!CC82&gt;0,"Com valor","Sem valor")</f>
        <v>Sem valor</v>
      </c>
      <c r="AQ63" t="str">
        <f>IF(Orçamento!CD82&gt;0,"Com valor","Sem valor")</f>
        <v>Sem valor</v>
      </c>
      <c r="AR63" t="str">
        <f>IF(Orçamento!CE82&gt;0,"Com valor","Sem valor")</f>
        <v>Sem valor</v>
      </c>
      <c r="AT63" t="str">
        <f t="shared" si="18"/>
        <v>FALSOSem valor</v>
      </c>
      <c r="AU63" t="str">
        <f t="shared" si="19"/>
        <v>FALSOSem valor</v>
      </c>
      <c r="AV63" t="str">
        <f t="shared" si="20"/>
        <v>FALSOSem valor</v>
      </c>
      <c r="AW63" t="str">
        <f t="shared" si="21"/>
        <v>FALSOSem valor</v>
      </c>
      <c r="AX63" t="str">
        <f t="shared" si="22"/>
        <v>FALSOSem valor</v>
      </c>
      <c r="AY63" t="str">
        <f t="shared" si="23"/>
        <v>FALSOSem valor</v>
      </c>
      <c r="AZ63" t="str">
        <f t="shared" si="24"/>
        <v>FALSOSem valor</v>
      </c>
      <c r="BA63" t="str">
        <f t="shared" si="25"/>
        <v>FALSOSem valor</v>
      </c>
      <c r="BB63">
        <f t="shared" si="26"/>
        <v>0</v>
      </c>
      <c r="BD63" t="str">
        <f t="shared" si="27"/>
        <v>Preenchimento está OK</v>
      </c>
      <c r="BE63" t="e">
        <f t="shared" si="29"/>
        <v>#N/A</v>
      </c>
      <c r="BF63" t="b">
        <f t="shared" si="17"/>
        <v>1</v>
      </c>
      <c r="BG63" s="2">
        <f>Orçamento!AA80</f>
        <v>0</v>
      </c>
      <c r="BH63" s="2">
        <f>Orçamento!AB80</f>
        <v>0</v>
      </c>
      <c r="BI63" s="2">
        <f>Orçamento!AC80</f>
        <v>0</v>
      </c>
      <c r="BJ63" s="2">
        <f>Orçamento!AD80</f>
        <v>0</v>
      </c>
      <c r="BK63" s="2">
        <f>Orçamento!AE80</f>
        <v>0</v>
      </c>
      <c r="BL63" s="2">
        <f>Orçamento!AF80</f>
        <v>0</v>
      </c>
      <c r="BM63" s="2">
        <f>Orçamento!AG80</f>
        <v>0</v>
      </c>
      <c r="BN63" s="2">
        <f>Orçamento!AH80</f>
        <v>0</v>
      </c>
    </row>
    <row r="64" spans="12:66" x14ac:dyDescent="0.3">
      <c r="L64" t="str">
        <f>IF(COUNTA(Orçamento!U81:X81)&gt;0,"Preenchida","Não preenchida")</f>
        <v>Não preenchida</v>
      </c>
      <c r="M64" t="b">
        <f>AND(Orçamento!Q81&lt;&gt;"")</f>
        <v>0</v>
      </c>
      <c r="N64" t="str">
        <f t="shared" si="1"/>
        <v>Não preenchidaFALSO</v>
      </c>
      <c r="AB64" t="b">
        <f>AND(S$3=TRUE,Orçamento!$Q68&lt;&gt;0)</f>
        <v>0</v>
      </c>
      <c r="AC64" t="b">
        <f>AND(T$3=TRUE,Orçamento!$Q68&lt;&gt;0)</f>
        <v>0</v>
      </c>
      <c r="AD64" t="b">
        <f>AND(U$3=TRUE,Orçamento!$Q68&lt;&gt;0)</f>
        <v>0</v>
      </c>
      <c r="AE64" t="b">
        <f>AND(V$3=TRUE,Orçamento!$Q68&lt;&gt;0)</f>
        <v>0</v>
      </c>
      <c r="AF64" t="b">
        <f>AND(W$3=TRUE,Orçamento!$Q68&lt;&gt;0)</f>
        <v>0</v>
      </c>
      <c r="AG64" t="b">
        <f>AND(X$3=TRUE,Orçamento!$Q68&lt;&gt;0)</f>
        <v>0</v>
      </c>
      <c r="AH64" t="b">
        <f>AND(Y$3=TRUE,Orçamento!$Q68&lt;&gt;0)</f>
        <v>0</v>
      </c>
      <c r="AI64" t="b">
        <f>AND(Z$3=TRUE,Orçamento!$Q68&lt;&gt;0)</f>
        <v>0</v>
      </c>
      <c r="AK64" t="str">
        <f>IF(Orçamento!AA81&gt;0,"Com valor","Sem valor")</f>
        <v>Sem valor</v>
      </c>
      <c r="AL64" t="str">
        <f>IF(Orçamento!BY83&gt;0,"Com valor","Sem valor")</f>
        <v>Sem valor</v>
      </c>
      <c r="AM64" t="str">
        <f>IF(Orçamento!BZ83&gt;0,"Com valor","Sem valor")</f>
        <v>Sem valor</v>
      </c>
      <c r="AN64" t="str">
        <f>IF(Orçamento!CA83&gt;0,"Com valor","Sem valor")</f>
        <v>Sem valor</v>
      </c>
      <c r="AO64" t="str">
        <f>IF(Orçamento!CB83&gt;0,"Com valor","Sem valor")</f>
        <v>Sem valor</v>
      </c>
      <c r="AP64" t="str">
        <f>IF(Orçamento!CC83&gt;0,"Com valor","Sem valor")</f>
        <v>Sem valor</v>
      </c>
      <c r="AQ64" t="str">
        <f>IF(Orçamento!CD83&gt;0,"Com valor","Sem valor")</f>
        <v>Sem valor</v>
      </c>
      <c r="AR64" t="str">
        <f>IF(Orçamento!CE83&gt;0,"Com valor","Sem valor")</f>
        <v>Sem valor</v>
      </c>
      <c r="AT64" t="str">
        <f t="shared" si="18"/>
        <v>FALSOSem valor</v>
      </c>
      <c r="AU64" t="str">
        <f t="shared" si="19"/>
        <v>FALSOSem valor</v>
      </c>
      <c r="AV64" t="str">
        <f t="shared" si="20"/>
        <v>FALSOSem valor</v>
      </c>
      <c r="AW64" t="str">
        <f t="shared" si="21"/>
        <v>FALSOSem valor</v>
      </c>
      <c r="AX64" t="str">
        <f t="shared" si="22"/>
        <v>FALSOSem valor</v>
      </c>
      <c r="AY64" t="str">
        <f t="shared" si="23"/>
        <v>FALSOSem valor</v>
      </c>
      <c r="AZ64" t="str">
        <f t="shared" si="24"/>
        <v>FALSOSem valor</v>
      </c>
      <c r="BA64" t="str">
        <f t="shared" si="25"/>
        <v>FALSOSem valor</v>
      </c>
      <c r="BB64">
        <f t="shared" si="26"/>
        <v>0</v>
      </c>
      <c r="BD64" t="str">
        <f t="shared" si="27"/>
        <v>Preenchimento está OK</v>
      </c>
      <c r="BE64" t="e">
        <f t="shared" si="29"/>
        <v>#N/A</v>
      </c>
      <c r="BF64" t="b">
        <f t="shared" si="17"/>
        <v>1</v>
      </c>
      <c r="BG64" s="2">
        <f>Orçamento!AA81</f>
        <v>0</v>
      </c>
      <c r="BH64" s="2">
        <f>Orçamento!AB81</f>
        <v>0</v>
      </c>
      <c r="BI64" s="2">
        <f>Orçamento!AC81</f>
        <v>0</v>
      </c>
      <c r="BJ64" s="2">
        <f>Orçamento!AD81</f>
        <v>0</v>
      </c>
      <c r="BK64" s="2">
        <f>Orçamento!AE81</f>
        <v>0</v>
      </c>
      <c r="BL64" s="2">
        <f>Orçamento!AF81</f>
        <v>0</v>
      </c>
      <c r="BM64" s="2">
        <f>Orçamento!AG81</f>
        <v>0</v>
      </c>
      <c r="BN64" s="2">
        <f>Orçamento!AH81</f>
        <v>0</v>
      </c>
    </row>
    <row r="65" spans="12:66" x14ac:dyDescent="0.3">
      <c r="L65" t="str">
        <f>IF(COUNTA(Orçamento!U82:X82)&gt;0,"Preenchida","Não preenchida")</f>
        <v>Não preenchida</v>
      </c>
      <c r="M65" t="b">
        <f>AND(Orçamento!Q82&lt;&gt;"")</f>
        <v>0</v>
      </c>
      <c r="N65" t="str">
        <f t="shared" si="1"/>
        <v>Não preenchidaFALSO</v>
      </c>
      <c r="AB65" t="b">
        <f>AND(S$3=TRUE,Orçamento!$Q69&lt;&gt;0)</f>
        <v>0</v>
      </c>
      <c r="AC65" t="b">
        <f>AND(T$3=TRUE,Orçamento!$Q69&lt;&gt;0)</f>
        <v>0</v>
      </c>
      <c r="AD65" t="b">
        <f>AND(U$3=TRUE,Orçamento!$Q69&lt;&gt;0)</f>
        <v>0</v>
      </c>
      <c r="AE65" t="b">
        <f>AND(V$3=TRUE,Orçamento!$Q69&lt;&gt;0)</f>
        <v>0</v>
      </c>
      <c r="AF65" t="b">
        <f>AND(W$3=TRUE,Orçamento!$Q69&lt;&gt;0)</f>
        <v>0</v>
      </c>
      <c r="AG65" t="b">
        <f>AND(X$3=TRUE,Orçamento!$Q69&lt;&gt;0)</f>
        <v>0</v>
      </c>
      <c r="AH65" t="b">
        <f>AND(Y$3=TRUE,Orçamento!$Q69&lt;&gt;0)</f>
        <v>0</v>
      </c>
      <c r="AI65" t="b">
        <f>AND(Z$3=TRUE,Orçamento!$Q69&lt;&gt;0)</f>
        <v>0</v>
      </c>
      <c r="AK65" t="str">
        <f>IF(Orçamento!AA82&gt;0,"Com valor","Sem valor")</f>
        <v>Sem valor</v>
      </c>
      <c r="AL65" t="str">
        <f>IF(Orçamento!BY84&gt;0,"Com valor","Sem valor")</f>
        <v>Sem valor</v>
      </c>
      <c r="AM65" t="str">
        <f>IF(Orçamento!BZ84&gt;0,"Com valor","Sem valor")</f>
        <v>Sem valor</v>
      </c>
      <c r="AN65" t="str">
        <f>IF(Orçamento!CA84&gt;0,"Com valor","Sem valor")</f>
        <v>Sem valor</v>
      </c>
      <c r="AO65" t="str">
        <f>IF(Orçamento!CB84&gt;0,"Com valor","Sem valor")</f>
        <v>Sem valor</v>
      </c>
      <c r="AP65" t="str">
        <f>IF(Orçamento!CC84&gt;0,"Com valor","Sem valor")</f>
        <v>Sem valor</v>
      </c>
      <c r="AQ65" t="str">
        <f>IF(Orçamento!CD84&gt;0,"Com valor","Sem valor")</f>
        <v>Sem valor</v>
      </c>
      <c r="AR65" t="str">
        <f>IF(Orçamento!CE84&gt;0,"Com valor","Sem valor")</f>
        <v>Sem valor</v>
      </c>
      <c r="AT65" t="str">
        <f t="shared" si="18"/>
        <v>FALSOSem valor</v>
      </c>
      <c r="AU65" t="str">
        <f t="shared" si="19"/>
        <v>FALSOSem valor</v>
      </c>
      <c r="AV65" t="str">
        <f t="shared" si="20"/>
        <v>FALSOSem valor</v>
      </c>
      <c r="AW65" t="str">
        <f t="shared" si="21"/>
        <v>FALSOSem valor</v>
      </c>
      <c r="AX65" t="str">
        <f t="shared" si="22"/>
        <v>FALSOSem valor</v>
      </c>
      <c r="AY65" t="str">
        <f t="shared" si="23"/>
        <v>FALSOSem valor</v>
      </c>
      <c r="AZ65" t="str">
        <f t="shared" si="24"/>
        <v>FALSOSem valor</v>
      </c>
      <c r="BA65" t="str">
        <f t="shared" si="25"/>
        <v>FALSOSem valor</v>
      </c>
      <c r="BB65">
        <f t="shared" si="26"/>
        <v>0</v>
      </c>
      <c r="BD65" t="str">
        <f t="shared" si="27"/>
        <v>Preenchimento está OK</v>
      </c>
      <c r="BE65" t="e">
        <f t="shared" si="29"/>
        <v>#N/A</v>
      </c>
      <c r="BF65" t="b">
        <f t="shared" si="17"/>
        <v>1</v>
      </c>
      <c r="BG65" s="2">
        <f>Orçamento!AA82</f>
        <v>0</v>
      </c>
      <c r="BH65" s="2">
        <f>Orçamento!AB82</f>
        <v>0</v>
      </c>
      <c r="BI65" s="2">
        <f>Orçamento!AC82</f>
        <v>0</v>
      </c>
      <c r="BJ65" s="2">
        <f>Orçamento!AD82</f>
        <v>0</v>
      </c>
      <c r="BK65" s="2">
        <f>Orçamento!AE82</f>
        <v>0</v>
      </c>
      <c r="BL65" s="2">
        <f>Orçamento!AF82</f>
        <v>0</v>
      </c>
      <c r="BM65" s="2">
        <f>Orçamento!AG82</f>
        <v>0</v>
      </c>
      <c r="BN65" s="2">
        <f>Orçamento!AH82</f>
        <v>0</v>
      </c>
    </row>
    <row r="66" spans="12:66" x14ac:dyDescent="0.3">
      <c r="L66" t="str">
        <f>IF(COUNTA(Orçamento!U83:X83)&gt;0,"Preenchida","Não preenchida")</f>
        <v>Não preenchida</v>
      </c>
      <c r="M66" t="b">
        <f>AND(Orçamento!Q83&lt;&gt;"")</f>
        <v>0</v>
      </c>
      <c r="N66" t="str">
        <f t="shared" ref="N66:N129" si="30">L66&amp;M66</f>
        <v>Não preenchidaFALSO</v>
      </c>
      <c r="AB66" t="b">
        <f>AND(S$3=TRUE,Orçamento!$Q70&lt;&gt;0)</f>
        <v>0</v>
      </c>
      <c r="AC66" t="b">
        <f>AND(T$3=TRUE,Orçamento!$Q70&lt;&gt;0)</f>
        <v>0</v>
      </c>
      <c r="AD66" t="b">
        <f>AND(U$3=TRUE,Orçamento!$Q70&lt;&gt;0)</f>
        <v>0</v>
      </c>
      <c r="AE66" t="b">
        <f>AND(V$3=TRUE,Orçamento!$Q70&lt;&gt;0)</f>
        <v>0</v>
      </c>
      <c r="AF66" t="b">
        <f>AND(W$3=TRUE,Orçamento!$Q70&lt;&gt;0)</f>
        <v>0</v>
      </c>
      <c r="AG66" t="b">
        <f>AND(X$3=TRUE,Orçamento!$Q70&lt;&gt;0)</f>
        <v>0</v>
      </c>
      <c r="AH66" t="b">
        <f>AND(Y$3=TRUE,Orçamento!$Q70&lt;&gt;0)</f>
        <v>0</v>
      </c>
      <c r="AI66" t="b">
        <f>AND(Z$3=TRUE,Orçamento!$Q70&lt;&gt;0)</f>
        <v>0</v>
      </c>
      <c r="AK66" t="str">
        <f>IF(Orçamento!AA83&gt;0,"Com valor","Sem valor")</f>
        <v>Sem valor</v>
      </c>
      <c r="AL66" t="str">
        <f>IF(Orçamento!BY85&gt;0,"Com valor","Sem valor")</f>
        <v>Sem valor</v>
      </c>
      <c r="AM66" t="str">
        <f>IF(Orçamento!BZ85&gt;0,"Com valor","Sem valor")</f>
        <v>Sem valor</v>
      </c>
      <c r="AN66" t="str">
        <f>IF(Orçamento!CA85&gt;0,"Com valor","Sem valor")</f>
        <v>Sem valor</v>
      </c>
      <c r="AO66" t="str">
        <f>IF(Orçamento!CB85&gt;0,"Com valor","Sem valor")</f>
        <v>Sem valor</v>
      </c>
      <c r="AP66" t="str">
        <f>IF(Orçamento!CC85&gt;0,"Com valor","Sem valor")</f>
        <v>Sem valor</v>
      </c>
      <c r="AQ66" t="str">
        <f>IF(Orçamento!CD85&gt;0,"Com valor","Sem valor")</f>
        <v>Sem valor</v>
      </c>
      <c r="AR66" t="str">
        <f>IF(Orçamento!CE85&gt;0,"Com valor","Sem valor")</f>
        <v>Sem valor</v>
      </c>
      <c r="AT66" t="str">
        <f t="shared" si="18"/>
        <v>FALSOSem valor</v>
      </c>
      <c r="AU66" t="str">
        <f t="shared" si="19"/>
        <v>FALSOSem valor</v>
      </c>
      <c r="AV66" t="str">
        <f t="shared" si="20"/>
        <v>FALSOSem valor</v>
      </c>
      <c r="AW66" t="str">
        <f t="shared" si="21"/>
        <v>FALSOSem valor</v>
      </c>
      <c r="AX66" t="str">
        <f t="shared" si="22"/>
        <v>FALSOSem valor</v>
      </c>
      <c r="AY66" t="str">
        <f t="shared" si="23"/>
        <v>FALSOSem valor</v>
      </c>
      <c r="AZ66" t="str">
        <f t="shared" si="24"/>
        <v>FALSOSem valor</v>
      </c>
      <c r="BA66" t="str">
        <f t="shared" si="25"/>
        <v>FALSOSem valor</v>
      </c>
      <c r="BB66">
        <f t="shared" si="26"/>
        <v>0</v>
      </c>
      <c r="BD66" t="str">
        <f t="shared" si="27"/>
        <v>Preenchimento está OK</v>
      </c>
      <c r="BE66" t="e">
        <f t="shared" si="29"/>
        <v>#N/A</v>
      </c>
      <c r="BF66" t="b">
        <f t="shared" si="17"/>
        <v>1</v>
      </c>
      <c r="BG66" s="2">
        <f>Orçamento!AA83</f>
        <v>0</v>
      </c>
      <c r="BH66" s="2">
        <f>Orçamento!AB83</f>
        <v>0</v>
      </c>
      <c r="BI66" s="2">
        <f>Orçamento!AC83</f>
        <v>0</v>
      </c>
      <c r="BJ66" s="2">
        <f>Orçamento!AD83</f>
        <v>0</v>
      </c>
      <c r="BK66" s="2">
        <f>Orçamento!AE83</f>
        <v>0</v>
      </c>
      <c r="BL66" s="2">
        <f>Orçamento!AF83</f>
        <v>0</v>
      </c>
      <c r="BM66" s="2">
        <f>Orçamento!AG83</f>
        <v>0</v>
      </c>
      <c r="BN66" s="2">
        <f>Orçamento!AH83</f>
        <v>0</v>
      </c>
    </row>
    <row r="67" spans="12:66" x14ac:dyDescent="0.3">
      <c r="L67" t="str">
        <f>IF(COUNTA(Orçamento!U84:X84)&gt;0,"Preenchida","Não preenchida")</f>
        <v>Não preenchida</v>
      </c>
      <c r="M67" t="b">
        <f>AND(Orçamento!Q84&lt;&gt;"")</f>
        <v>0</v>
      </c>
      <c r="N67" t="str">
        <f t="shared" si="30"/>
        <v>Não preenchidaFALSO</v>
      </c>
      <c r="AB67" t="b">
        <f>AND(S$3=TRUE,Orçamento!$Q71&lt;&gt;0)</f>
        <v>0</v>
      </c>
      <c r="AC67" t="b">
        <f>AND(T$3=TRUE,Orçamento!$Q71&lt;&gt;0)</f>
        <v>0</v>
      </c>
      <c r="AD67" t="b">
        <f>AND(U$3=TRUE,Orçamento!$Q71&lt;&gt;0)</f>
        <v>0</v>
      </c>
      <c r="AE67" t="b">
        <f>AND(V$3=TRUE,Orçamento!$Q71&lt;&gt;0)</f>
        <v>0</v>
      </c>
      <c r="AF67" t="b">
        <f>AND(W$3=TRUE,Orçamento!$Q71&lt;&gt;0)</f>
        <v>0</v>
      </c>
      <c r="AG67" t="b">
        <f>AND(X$3=TRUE,Orçamento!$Q71&lt;&gt;0)</f>
        <v>0</v>
      </c>
      <c r="AH67" t="b">
        <f>AND(Y$3=TRUE,Orçamento!$Q71&lt;&gt;0)</f>
        <v>0</v>
      </c>
      <c r="AI67" t="b">
        <f>AND(Z$3=TRUE,Orçamento!$Q71&lt;&gt;0)</f>
        <v>0</v>
      </c>
      <c r="AK67" t="str">
        <f>IF(Orçamento!AA84&gt;0,"Com valor","Sem valor")</f>
        <v>Sem valor</v>
      </c>
      <c r="AL67" t="str">
        <f>IF(Orçamento!BY86&gt;0,"Com valor","Sem valor")</f>
        <v>Sem valor</v>
      </c>
      <c r="AM67" t="str">
        <f>IF(Orçamento!BZ86&gt;0,"Com valor","Sem valor")</f>
        <v>Sem valor</v>
      </c>
      <c r="AN67" t="str">
        <f>IF(Orçamento!CA86&gt;0,"Com valor","Sem valor")</f>
        <v>Sem valor</v>
      </c>
      <c r="AO67" t="str">
        <f>IF(Orçamento!CB86&gt;0,"Com valor","Sem valor")</f>
        <v>Sem valor</v>
      </c>
      <c r="AP67" t="str">
        <f>IF(Orçamento!CC86&gt;0,"Com valor","Sem valor")</f>
        <v>Sem valor</v>
      </c>
      <c r="AQ67" t="str">
        <f>IF(Orçamento!CD86&gt;0,"Com valor","Sem valor")</f>
        <v>Sem valor</v>
      </c>
      <c r="AR67" t="str">
        <f>IF(Orçamento!CE86&gt;0,"Com valor","Sem valor")</f>
        <v>Sem valor</v>
      </c>
      <c r="AT67" t="str">
        <f t="shared" si="18"/>
        <v>FALSOSem valor</v>
      </c>
      <c r="AU67" t="str">
        <f t="shared" si="19"/>
        <v>FALSOSem valor</v>
      </c>
      <c r="AV67" t="str">
        <f t="shared" si="20"/>
        <v>FALSOSem valor</v>
      </c>
      <c r="AW67" t="str">
        <f t="shared" si="21"/>
        <v>FALSOSem valor</v>
      </c>
      <c r="AX67" t="str">
        <f t="shared" si="22"/>
        <v>FALSOSem valor</v>
      </c>
      <c r="AY67" t="str">
        <f t="shared" si="23"/>
        <v>FALSOSem valor</v>
      </c>
      <c r="AZ67" t="str">
        <f t="shared" si="24"/>
        <v>FALSOSem valor</v>
      </c>
      <c r="BA67" t="str">
        <f t="shared" si="25"/>
        <v>FALSOSem valor</v>
      </c>
      <c r="BB67">
        <f t="shared" si="26"/>
        <v>0</v>
      </c>
      <c r="BD67" t="str">
        <f t="shared" si="27"/>
        <v>Preenchimento está OK</v>
      </c>
      <c r="BE67" t="e">
        <f t="shared" si="29"/>
        <v>#N/A</v>
      </c>
      <c r="BF67" t="b">
        <f t="shared" si="17"/>
        <v>1</v>
      </c>
      <c r="BG67" s="2">
        <f>Orçamento!AA84</f>
        <v>0</v>
      </c>
      <c r="BH67" s="2">
        <f>Orçamento!AB84</f>
        <v>0</v>
      </c>
      <c r="BI67" s="2">
        <f>Orçamento!AC84</f>
        <v>0</v>
      </c>
      <c r="BJ67" s="2">
        <f>Orçamento!AD84</f>
        <v>0</v>
      </c>
      <c r="BK67" s="2">
        <f>Orçamento!AE84</f>
        <v>0</v>
      </c>
      <c r="BL67" s="2">
        <f>Orçamento!AF84</f>
        <v>0</v>
      </c>
      <c r="BM67" s="2">
        <f>Orçamento!AG84</f>
        <v>0</v>
      </c>
      <c r="BN67" s="2">
        <f>Orçamento!AH84</f>
        <v>0</v>
      </c>
    </row>
    <row r="68" spans="12:66" x14ac:dyDescent="0.3">
      <c r="L68" t="str">
        <f>IF(COUNTA(Orçamento!U85:X85)&gt;0,"Preenchida","Não preenchida")</f>
        <v>Não preenchida</v>
      </c>
      <c r="M68" t="b">
        <f>AND(Orçamento!Q85&lt;&gt;"")</f>
        <v>0</v>
      </c>
      <c r="N68" t="str">
        <f t="shared" si="30"/>
        <v>Não preenchidaFALSO</v>
      </c>
      <c r="AB68" t="b">
        <f>AND(S$3=TRUE,Orçamento!$Q72&lt;&gt;0)</f>
        <v>0</v>
      </c>
      <c r="AC68" t="b">
        <f>AND(T$3=TRUE,Orçamento!$Q72&lt;&gt;0)</f>
        <v>0</v>
      </c>
      <c r="AD68" t="b">
        <f>AND(U$3=TRUE,Orçamento!$Q72&lt;&gt;0)</f>
        <v>0</v>
      </c>
      <c r="AE68" t="b">
        <f>AND(V$3=TRUE,Orçamento!$Q72&lt;&gt;0)</f>
        <v>0</v>
      </c>
      <c r="AF68" t="b">
        <f>AND(W$3=TRUE,Orçamento!$Q72&lt;&gt;0)</f>
        <v>0</v>
      </c>
      <c r="AG68" t="b">
        <f>AND(X$3=TRUE,Orçamento!$Q72&lt;&gt;0)</f>
        <v>0</v>
      </c>
      <c r="AH68" t="b">
        <f>AND(Y$3=TRUE,Orçamento!$Q72&lt;&gt;0)</f>
        <v>0</v>
      </c>
      <c r="AI68" t="b">
        <f>AND(Z$3=TRUE,Orçamento!$Q72&lt;&gt;0)</f>
        <v>0</v>
      </c>
      <c r="AK68" t="str">
        <f>IF(Orçamento!AA85&gt;0,"Com valor","Sem valor")</f>
        <v>Sem valor</v>
      </c>
      <c r="AL68" t="str">
        <f>IF(Orçamento!BY87&gt;0,"Com valor","Sem valor")</f>
        <v>Sem valor</v>
      </c>
      <c r="AM68" t="str">
        <f>IF(Orçamento!BZ87&gt;0,"Com valor","Sem valor")</f>
        <v>Sem valor</v>
      </c>
      <c r="AN68" t="str">
        <f>IF(Orçamento!CA87&gt;0,"Com valor","Sem valor")</f>
        <v>Sem valor</v>
      </c>
      <c r="AO68" t="str">
        <f>IF(Orçamento!CB87&gt;0,"Com valor","Sem valor")</f>
        <v>Sem valor</v>
      </c>
      <c r="AP68" t="str">
        <f>IF(Orçamento!CC87&gt;0,"Com valor","Sem valor")</f>
        <v>Sem valor</v>
      </c>
      <c r="AQ68" t="str">
        <f>IF(Orçamento!CD87&gt;0,"Com valor","Sem valor")</f>
        <v>Sem valor</v>
      </c>
      <c r="AR68" t="str">
        <f>IF(Orçamento!CE87&gt;0,"Com valor","Sem valor")</f>
        <v>Sem valor</v>
      </c>
      <c r="AT68" t="str">
        <f t="shared" si="18"/>
        <v>FALSOSem valor</v>
      </c>
      <c r="AU68" t="str">
        <f t="shared" si="19"/>
        <v>FALSOSem valor</v>
      </c>
      <c r="AV68" t="str">
        <f t="shared" si="20"/>
        <v>FALSOSem valor</v>
      </c>
      <c r="AW68" t="str">
        <f t="shared" si="21"/>
        <v>FALSOSem valor</v>
      </c>
      <c r="AX68" t="str">
        <f t="shared" si="22"/>
        <v>FALSOSem valor</v>
      </c>
      <c r="AY68" t="str">
        <f t="shared" si="23"/>
        <v>FALSOSem valor</v>
      </c>
      <c r="AZ68" t="str">
        <f t="shared" si="24"/>
        <v>FALSOSem valor</v>
      </c>
      <c r="BA68" t="str">
        <f t="shared" si="25"/>
        <v>FALSOSem valor</v>
      </c>
      <c r="BB68">
        <f t="shared" si="26"/>
        <v>0</v>
      </c>
      <c r="BD68" t="str">
        <f t="shared" si="27"/>
        <v>Preenchimento está OK</v>
      </c>
      <c r="BE68" t="e">
        <f t="shared" si="28"/>
        <v>#N/A</v>
      </c>
      <c r="BF68" t="b">
        <f t="shared" si="17"/>
        <v>1</v>
      </c>
      <c r="BG68" s="2">
        <f>Orçamento!AA85</f>
        <v>0</v>
      </c>
      <c r="BH68" s="2">
        <f>Orçamento!AB85</f>
        <v>0</v>
      </c>
      <c r="BI68" s="2">
        <f>Orçamento!AC85</f>
        <v>0</v>
      </c>
      <c r="BJ68" s="2">
        <f>Orçamento!AD85</f>
        <v>0</v>
      </c>
      <c r="BK68" s="2">
        <f>Orçamento!AE85</f>
        <v>0</v>
      </c>
      <c r="BL68" s="2">
        <f>Orçamento!AF85</f>
        <v>0</v>
      </c>
      <c r="BM68" s="2">
        <f>Orçamento!AG85</f>
        <v>0</v>
      </c>
      <c r="BN68" s="2">
        <f>Orçamento!AH85</f>
        <v>0</v>
      </c>
    </row>
    <row r="69" spans="12:66" x14ac:dyDescent="0.3">
      <c r="L69" t="str">
        <f>IF(COUNTA(Orçamento!U86:X86)&gt;0,"Preenchida","Não preenchida")</f>
        <v>Não preenchida</v>
      </c>
      <c r="M69" t="b">
        <f>AND(Orçamento!Q86&lt;&gt;"")</f>
        <v>0</v>
      </c>
      <c r="N69" t="str">
        <f t="shared" si="30"/>
        <v>Não preenchidaFALSO</v>
      </c>
      <c r="AB69" t="b">
        <f>AND(S$3=TRUE,Orçamento!$Q73&lt;&gt;0)</f>
        <v>0</v>
      </c>
      <c r="AC69" t="b">
        <f>AND(T$3=TRUE,Orçamento!$Q73&lt;&gt;0)</f>
        <v>0</v>
      </c>
      <c r="AD69" t="b">
        <f>AND(U$3=TRUE,Orçamento!$Q73&lt;&gt;0)</f>
        <v>0</v>
      </c>
      <c r="AE69" t="b">
        <f>AND(V$3=TRUE,Orçamento!$Q73&lt;&gt;0)</f>
        <v>0</v>
      </c>
      <c r="AF69" t="b">
        <f>AND(W$3=TRUE,Orçamento!$Q73&lt;&gt;0)</f>
        <v>0</v>
      </c>
      <c r="AG69" t="b">
        <f>AND(X$3=TRUE,Orçamento!$Q73&lt;&gt;0)</f>
        <v>0</v>
      </c>
      <c r="AH69" t="b">
        <f>AND(Y$3=TRUE,Orçamento!$Q73&lt;&gt;0)</f>
        <v>0</v>
      </c>
      <c r="AI69" t="b">
        <f>AND(Z$3=TRUE,Orçamento!$Q73&lt;&gt;0)</f>
        <v>0</v>
      </c>
      <c r="AK69" t="str">
        <f>IF(Orçamento!AA86&gt;0,"Com valor","Sem valor")</f>
        <v>Sem valor</v>
      </c>
      <c r="AL69" t="str">
        <f>IF(Orçamento!BY88&gt;0,"Com valor","Sem valor")</f>
        <v>Sem valor</v>
      </c>
      <c r="AM69" t="str">
        <f>IF(Orçamento!BZ88&gt;0,"Com valor","Sem valor")</f>
        <v>Sem valor</v>
      </c>
      <c r="AN69" t="str">
        <f>IF(Orçamento!CA88&gt;0,"Com valor","Sem valor")</f>
        <v>Sem valor</v>
      </c>
      <c r="AO69" t="str">
        <f>IF(Orçamento!CB88&gt;0,"Com valor","Sem valor")</f>
        <v>Sem valor</v>
      </c>
      <c r="AP69" t="str">
        <f>IF(Orçamento!CC88&gt;0,"Com valor","Sem valor")</f>
        <v>Sem valor</v>
      </c>
      <c r="AQ69" t="str">
        <f>IF(Orçamento!CD88&gt;0,"Com valor","Sem valor")</f>
        <v>Sem valor</v>
      </c>
      <c r="AR69" t="str">
        <f>IF(Orçamento!CE88&gt;0,"Com valor","Sem valor")</f>
        <v>Sem valor</v>
      </c>
      <c r="AT69" t="str">
        <f t="shared" si="18"/>
        <v>FALSOSem valor</v>
      </c>
      <c r="AU69" t="str">
        <f t="shared" si="19"/>
        <v>FALSOSem valor</v>
      </c>
      <c r="AV69" t="str">
        <f t="shared" si="20"/>
        <v>FALSOSem valor</v>
      </c>
      <c r="AW69" t="str">
        <f t="shared" si="21"/>
        <v>FALSOSem valor</v>
      </c>
      <c r="AX69" t="str">
        <f t="shared" si="22"/>
        <v>FALSOSem valor</v>
      </c>
      <c r="AY69" t="str">
        <f t="shared" si="23"/>
        <v>FALSOSem valor</v>
      </c>
      <c r="AZ69" t="str">
        <f t="shared" si="24"/>
        <v>FALSOSem valor</v>
      </c>
      <c r="BA69" t="str">
        <f t="shared" si="25"/>
        <v>FALSOSem valor</v>
      </c>
      <c r="BB69">
        <f t="shared" si="26"/>
        <v>0</v>
      </c>
      <c r="BD69" t="str">
        <f t="shared" si="27"/>
        <v>Preenchimento está OK</v>
      </c>
      <c r="BE69" t="e">
        <f t="shared" si="28"/>
        <v>#N/A</v>
      </c>
      <c r="BF69" t="b">
        <f t="shared" si="17"/>
        <v>1</v>
      </c>
      <c r="BG69" s="2">
        <f>Orçamento!AA86</f>
        <v>0</v>
      </c>
      <c r="BH69" s="2">
        <f>Orçamento!AB86</f>
        <v>0</v>
      </c>
      <c r="BI69" s="2">
        <f>Orçamento!AC86</f>
        <v>0</v>
      </c>
      <c r="BJ69" s="2">
        <f>Orçamento!AD86</f>
        <v>0</v>
      </c>
      <c r="BK69" s="2">
        <f>Orçamento!AE86</f>
        <v>0</v>
      </c>
      <c r="BL69" s="2">
        <f>Orçamento!AF86</f>
        <v>0</v>
      </c>
      <c r="BM69" s="2">
        <f>Orçamento!AG86</f>
        <v>0</v>
      </c>
      <c r="BN69" s="2">
        <f>Orçamento!AH86</f>
        <v>0</v>
      </c>
    </row>
    <row r="70" spans="12:66" x14ac:dyDescent="0.3">
      <c r="L70" t="str">
        <f>IF(COUNTA(Orçamento!U87:X87)&gt;0,"Preenchida","Não preenchida")</f>
        <v>Não preenchida</v>
      </c>
      <c r="M70" t="b">
        <f>AND(Orçamento!Q87&lt;&gt;"")</f>
        <v>0</v>
      </c>
      <c r="N70" t="str">
        <f t="shared" si="30"/>
        <v>Não preenchidaFALSO</v>
      </c>
      <c r="AB70" t="b">
        <f>AND(S$3=TRUE,Orçamento!$Q74&lt;&gt;0)</f>
        <v>0</v>
      </c>
      <c r="AC70" t="b">
        <f>AND(T$3=TRUE,Orçamento!$Q74&lt;&gt;0)</f>
        <v>0</v>
      </c>
      <c r="AD70" t="b">
        <f>AND(U$3=TRUE,Orçamento!$Q74&lt;&gt;0)</f>
        <v>0</v>
      </c>
      <c r="AE70" t="b">
        <f>AND(V$3=TRUE,Orçamento!$Q74&lt;&gt;0)</f>
        <v>0</v>
      </c>
      <c r="AF70" t="b">
        <f>AND(W$3=TRUE,Orçamento!$Q74&lt;&gt;0)</f>
        <v>0</v>
      </c>
      <c r="AG70" t="b">
        <f>AND(X$3=TRUE,Orçamento!$Q74&lt;&gt;0)</f>
        <v>0</v>
      </c>
      <c r="AH70" t="b">
        <f>AND(Y$3=TRUE,Orçamento!$Q74&lt;&gt;0)</f>
        <v>0</v>
      </c>
      <c r="AI70" t="b">
        <f>AND(Z$3=TRUE,Orçamento!$Q74&lt;&gt;0)</f>
        <v>0</v>
      </c>
      <c r="AK70" t="str">
        <f>IF(Orçamento!AA87&gt;0,"Com valor","Sem valor")</f>
        <v>Sem valor</v>
      </c>
      <c r="AL70" t="str">
        <f>IF(Orçamento!BY89&gt;0,"Com valor","Sem valor")</f>
        <v>Sem valor</v>
      </c>
      <c r="AM70" t="str">
        <f>IF(Orçamento!BZ89&gt;0,"Com valor","Sem valor")</f>
        <v>Sem valor</v>
      </c>
      <c r="AN70" t="str">
        <f>IF(Orçamento!CA89&gt;0,"Com valor","Sem valor")</f>
        <v>Sem valor</v>
      </c>
      <c r="AO70" t="str">
        <f>IF(Orçamento!CB89&gt;0,"Com valor","Sem valor")</f>
        <v>Sem valor</v>
      </c>
      <c r="AP70" t="str">
        <f>IF(Orçamento!CC89&gt;0,"Com valor","Sem valor")</f>
        <v>Sem valor</v>
      </c>
      <c r="AQ70" t="str">
        <f>IF(Orçamento!CD89&gt;0,"Com valor","Sem valor")</f>
        <v>Sem valor</v>
      </c>
      <c r="AR70" t="str">
        <f>IF(Orçamento!CE89&gt;0,"Com valor","Sem valor")</f>
        <v>Sem valor</v>
      </c>
      <c r="AT70" t="str">
        <f t="shared" si="18"/>
        <v>FALSOSem valor</v>
      </c>
      <c r="AU70" t="str">
        <f t="shared" si="19"/>
        <v>FALSOSem valor</v>
      </c>
      <c r="AV70" t="str">
        <f t="shared" si="20"/>
        <v>FALSOSem valor</v>
      </c>
      <c r="AW70" t="str">
        <f t="shared" si="21"/>
        <v>FALSOSem valor</v>
      </c>
      <c r="AX70" t="str">
        <f t="shared" si="22"/>
        <v>FALSOSem valor</v>
      </c>
      <c r="AY70" t="str">
        <f t="shared" si="23"/>
        <v>FALSOSem valor</v>
      </c>
      <c r="AZ70" t="str">
        <f t="shared" si="24"/>
        <v>FALSOSem valor</v>
      </c>
      <c r="BA70" t="str">
        <f t="shared" si="25"/>
        <v>FALSOSem valor</v>
      </c>
      <c r="BB70">
        <f t="shared" si="26"/>
        <v>0</v>
      </c>
      <c r="BD70" t="str">
        <f t="shared" si="27"/>
        <v>Preenchimento está OK</v>
      </c>
      <c r="BE70" t="e">
        <f t="shared" si="28"/>
        <v>#N/A</v>
      </c>
      <c r="BF70" t="b">
        <f t="shared" si="17"/>
        <v>1</v>
      </c>
      <c r="BG70" s="2">
        <f>Orçamento!AA87</f>
        <v>0</v>
      </c>
      <c r="BH70" s="2">
        <f>Orçamento!AB87</f>
        <v>0</v>
      </c>
      <c r="BI70" s="2">
        <f>Orçamento!AC87</f>
        <v>0</v>
      </c>
      <c r="BJ70" s="2">
        <f>Orçamento!AD87</f>
        <v>0</v>
      </c>
      <c r="BK70" s="2">
        <f>Orçamento!AE87</f>
        <v>0</v>
      </c>
      <c r="BL70" s="2">
        <f>Orçamento!AF87</f>
        <v>0</v>
      </c>
      <c r="BM70" s="2">
        <f>Orçamento!AG87</f>
        <v>0</v>
      </c>
      <c r="BN70" s="2">
        <f>Orçamento!AH87</f>
        <v>0</v>
      </c>
    </row>
    <row r="71" spans="12:66" x14ac:dyDescent="0.3">
      <c r="L71" t="str">
        <f>IF(COUNTA(Orçamento!U88:X88)&gt;0,"Preenchida","Não preenchida")</f>
        <v>Não preenchida</v>
      </c>
      <c r="M71" t="b">
        <f>AND(Orçamento!Q88&lt;&gt;"")</f>
        <v>0</v>
      </c>
      <c r="N71" t="str">
        <f t="shared" si="30"/>
        <v>Não preenchidaFALSO</v>
      </c>
      <c r="AB71" t="b">
        <f>AND(S$3=TRUE,Orçamento!$Q75&lt;&gt;0)</f>
        <v>0</v>
      </c>
      <c r="AC71" t="b">
        <f>AND(T$3=TRUE,Orçamento!$Q75&lt;&gt;0)</f>
        <v>0</v>
      </c>
      <c r="AD71" t="b">
        <f>AND(U$3=TRUE,Orçamento!$Q75&lt;&gt;0)</f>
        <v>0</v>
      </c>
      <c r="AE71" t="b">
        <f>AND(V$3=TRUE,Orçamento!$Q75&lt;&gt;0)</f>
        <v>0</v>
      </c>
      <c r="AF71" t="b">
        <f>AND(W$3=TRUE,Orçamento!$Q75&lt;&gt;0)</f>
        <v>0</v>
      </c>
      <c r="AG71" t="b">
        <f>AND(X$3=TRUE,Orçamento!$Q75&lt;&gt;0)</f>
        <v>0</v>
      </c>
      <c r="AH71" t="b">
        <f>AND(Y$3=TRUE,Orçamento!$Q75&lt;&gt;0)</f>
        <v>0</v>
      </c>
      <c r="AI71" t="b">
        <f>AND(Z$3=TRUE,Orçamento!$Q75&lt;&gt;0)</f>
        <v>0</v>
      </c>
      <c r="AK71" t="str">
        <f>IF(Orçamento!AA88&gt;0,"Com valor","Sem valor")</f>
        <v>Sem valor</v>
      </c>
      <c r="AL71" t="str">
        <f>IF(Orçamento!BY90&gt;0,"Com valor","Sem valor")</f>
        <v>Sem valor</v>
      </c>
      <c r="AM71" t="str">
        <f>IF(Orçamento!BZ90&gt;0,"Com valor","Sem valor")</f>
        <v>Sem valor</v>
      </c>
      <c r="AN71" t="str">
        <f>IF(Orçamento!CA90&gt;0,"Com valor","Sem valor")</f>
        <v>Sem valor</v>
      </c>
      <c r="AO71" t="str">
        <f>IF(Orçamento!CB90&gt;0,"Com valor","Sem valor")</f>
        <v>Sem valor</v>
      </c>
      <c r="AP71" t="str">
        <f>IF(Orçamento!CC90&gt;0,"Com valor","Sem valor")</f>
        <v>Sem valor</v>
      </c>
      <c r="AQ71" t="str">
        <f>IF(Orçamento!CD90&gt;0,"Com valor","Sem valor")</f>
        <v>Sem valor</v>
      </c>
      <c r="AR71" t="str">
        <f>IF(Orçamento!CE90&gt;0,"Com valor","Sem valor")</f>
        <v>Sem valor</v>
      </c>
      <c r="AT71" t="str">
        <f t="shared" si="18"/>
        <v>FALSOSem valor</v>
      </c>
      <c r="AU71" t="str">
        <f t="shared" si="19"/>
        <v>FALSOSem valor</v>
      </c>
      <c r="AV71" t="str">
        <f t="shared" si="20"/>
        <v>FALSOSem valor</v>
      </c>
      <c r="AW71" t="str">
        <f t="shared" si="21"/>
        <v>FALSOSem valor</v>
      </c>
      <c r="AX71" t="str">
        <f t="shared" si="22"/>
        <v>FALSOSem valor</v>
      </c>
      <c r="AY71" t="str">
        <f t="shared" si="23"/>
        <v>FALSOSem valor</v>
      </c>
      <c r="AZ71" t="str">
        <f t="shared" si="24"/>
        <v>FALSOSem valor</v>
      </c>
      <c r="BA71" t="str">
        <f t="shared" si="25"/>
        <v>FALSOSem valor</v>
      </c>
      <c r="BB71">
        <f t="shared" si="26"/>
        <v>0</v>
      </c>
      <c r="BD71" t="str">
        <f t="shared" si="27"/>
        <v>Preenchimento está OK</v>
      </c>
      <c r="BE71" t="e">
        <f t="shared" si="28"/>
        <v>#N/A</v>
      </c>
      <c r="BF71" t="b">
        <f t="shared" si="17"/>
        <v>1</v>
      </c>
      <c r="BG71" s="2">
        <f>Orçamento!AA88</f>
        <v>0</v>
      </c>
      <c r="BH71" s="2">
        <f>Orçamento!AB88</f>
        <v>0</v>
      </c>
      <c r="BI71" s="2">
        <f>Orçamento!AC88</f>
        <v>0</v>
      </c>
      <c r="BJ71" s="2">
        <f>Orçamento!AD88</f>
        <v>0</v>
      </c>
      <c r="BK71" s="2">
        <f>Orçamento!AE88</f>
        <v>0</v>
      </c>
      <c r="BL71" s="2">
        <f>Orçamento!AF88</f>
        <v>0</v>
      </c>
      <c r="BM71" s="2">
        <f>Orçamento!AG88</f>
        <v>0</v>
      </c>
      <c r="BN71" s="2">
        <f>Orçamento!AH88</f>
        <v>0</v>
      </c>
    </row>
    <row r="72" spans="12:66" x14ac:dyDescent="0.3">
      <c r="L72" t="str">
        <f>IF(COUNTA(Orçamento!U89:X89)&gt;0,"Preenchida","Não preenchida")</f>
        <v>Não preenchida</v>
      </c>
      <c r="M72" t="b">
        <f>AND(Orçamento!Q89&lt;&gt;"")</f>
        <v>0</v>
      </c>
      <c r="N72" t="str">
        <f t="shared" si="30"/>
        <v>Não preenchidaFALSO</v>
      </c>
      <c r="AB72" t="b">
        <f>AND(S$3=TRUE,Orçamento!$Q76&lt;&gt;0)</f>
        <v>0</v>
      </c>
      <c r="AC72" t="b">
        <f>AND(T$3=TRUE,Orçamento!$Q76&lt;&gt;0)</f>
        <v>0</v>
      </c>
      <c r="AD72" t="b">
        <f>AND(U$3=TRUE,Orçamento!$Q76&lt;&gt;0)</f>
        <v>0</v>
      </c>
      <c r="AE72" t="b">
        <f>AND(V$3=TRUE,Orçamento!$Q76&lt;&gt;0)</f>
        <v>0</v>
      </c>
      <c r="AF72" t="b">
        <f>AND(W$3=TRUE,Orçamento!$Q76&lt;&gt;0)</f>
        <v>0</v>
      </c>
      <c r="AG72" t="b">
        <f>AND(X$3=TRUE,Orçamento!$Q76&lt;&gt;0)</f>
        <v>0</v>
      </c>
      <c r="AH72" t="b">
        <f>AND(Y$3=TRUE,Orçamento!$Q76&lt;&gt;0)</f>
        <v>0</v>
      </c>
      <c r="AI72" t="b">
        <f>AND(Z$3=TRUE,Orçamento!$Q76&lt;&gt;0)</f>
        <v>0</v>
      </c>
      <c r="AK72" t="str">
        <f>IF(Orçamento!AA89&gt;0,"Com valor","Sem valor")</f>
        <v>Sem valor</v>
      </c>
      <c r="AL72" t="str">
        <f>IF(Orçamento!BY91&gt;0,"Com valor","Sem valor")</f>
        <v>Sem valor</v>
      </c>
      <c r="AM72" t="str">
        <f>IF(Orçamento!BZ91&gt;0,"Com valor","Sem valor")</f>
        <v>Sem valor</v>
      </c>
      <c r="AN72" t="str">
        <f>IF(Orçamento!CA91&gt;0,"Com valor","Sem valor")</f>
        <v>Sem valor</v>
      </c>
      <c r="AO72" t="str">
        <f>IF(Orçamento!CB91&gt;0,"Com valor","Sem valor")</f>
        <v>Sem valor</v>
      </c>
      <c r="AP72" t="str">
        <f>IF(Orçamento!CC91&gt;0,"Com valor","Sem valor")</f>
        <v>Sem valor</v>
      </c>
      <c r="AQ72" t="str">
        <f>IF(Orçamento!CD91&gt;0,"Com valor","Sem valor")</f>
        <v>Sem valor</v>
      </c>
      <c r="AR72" t="str">
        <f>IF(Orçamento!CE91&gt;0,"Com valor","Sem valor")</f>
        <v>Sem valor</v>
      </c>
      <c r="AT72" t="str">
        <f t="shared" si="18"/>
        <v>FALSOSem valor</v>
      </c>
      <c r="AU72" t="str">
        <f t="shared" si="19"/>
        <v>FALSOSem valor</v>
      </c>
      <c r="AV72" t="str">
        <f t="shared" si="20"/>
        <v>FALSOSem valor</v>
      </c>
      <c r="AW72" t="str">
        <f t="shared" si="21"/>
        <v>FALSOSem valor</v>
      </c>
      <c r="AX72" t="str">
        <f t="shared" si="22"/>
        <v>FALSOSem valor</v>
      </c>
      <c r="AY72" t="str">
        <f t="shared" si="23"/>
        <v>FALSOSem valor</v>
      </c>
      <c r="AZ72" t="str">
        <f t="shared" si="24"/>
        <v>FALSOSem valor</v>
      </c>
      <c r="BA72" t="str">
        <f t="shared" si="25"/>
        <v>FALSOSem valor</v>
      </c>
      <c r="BB72">
        <f t="shared" si="26"/>
        <v>0</v>
      </c>
      <c r="BD72" t="str">
        <f t="shared" si="27"/>
        <v>Preenchimento está OK</v>
      </c>
      <c r="BE72" t="e">
        <f t="shared" si="28"/>
        <v>#N/A</v>
      </c>
      <c r="BF72" t="b">
        <f t="shared" ref="BF72:BF135" si="31">ISERROR(BE72)</f>
        <v>1</v>
      </c>
      <c r="BG72" s="2">
        <f>Orçamento!AA89</f>
        <v>0</v>
      </c>
      <c r="BH72" s="2">
        <f>Orçamento!AB89</f>
        <v>0</v>
      </c>
      <c r="BI72" s="2">
        <f>Orçamento!AC89</f>
        <v>0</v>
      </c>
      <c r="BJ72" s="2">
        <f>Orçamento!AD89</f>
        <v>0</v>
      </c>
      <c r="BK72" s="2">
        <f>Orçamento!AE89</f>
        <v>0</v>
      </c>
      <c r="BL72" s="2">
        <f>Orçamento!AF89</f>
        <v>0</v>
      </c>
      <c r="BM72" s="2">
        <f>Orçamento!AG89</f>
        <v>0</v>
      </c>
      <c r="BN72" s="2">
        <f>Orçamento!AH89</f>
        <v>0</v>
      </c>
    </row>
    <row r="73" spans="12:66" x14ac:dyDescent="0.3">
      <c r="L73" t="str">
        <f>IF(COUNTA(Orçamento!U90:X90)&gt;0,"Preenchida","Não preenchida")</f>
        <v>Não preenchida</v>
      </c>
      <c r="M73" t="b">
        <f>AND(Orçamento!Q90&lt;&gt;"")</f>
        <v>0</v>
      </c>
      <c r="N73" t="str">
        <f t="shared" si="30"/>
        <v>Não preenchidaFALSO</v>
      </c>
      <c r="AB73" t="b">
        <f>AND(S$3=TRUE,Orçamento!$Q77&lt;&gt;0)</f>
        <v>0</v>
      </c>
      <c r="AC73" t="b">
        <f>AND(T$3=TRUE,Orçamento!$Q77&lt;&gt;0)</f>
        <v>0</v>
      </c>
      <c r="AD73" t="b">
        <f>AND(U$3=TRUE,Orçamento!$Q77&lt;&gt;0)</f>
        <v>0</v>
      </c>
      <c r="AE73" t="b">
        <f>AND(V$3=TRUE,Orçamento!$Q77&lt;&gt;0)</f>
        <v>0</v>
      </c>
      <c r="AF73" t="b">
        <f>AND(W$3=TRUE,Orçamento!$Q77&lt;&gt;0)</f>
        <v>0</v>
      </c>
      <c r="AG73" t="b">
        <f>AND(X$3=TRUE,Orçamento!$Q77&lt;&gt;0)</f>
        <v>0</v>
      </c>
      <c r="AH73" t="b">
        <f>AND(Y$3=TRUE,Orçamento!$Q77&lt;&gt;0)</f>
        <v>0</v>
      </c>
      <c r="AI73" t="b">
        <f>AND(Z$3=TRUE,Orçamento!$Q77&lt;&gt;0)</f>
        <v>0</v>
      </c>
      <c r="AK73" t="str">
        <f>IF(Orçamento!AA90&gt;0,"Com valor","Sem valor")</f>
        <v>Sem valor</v>
      </c>
      <c r="AL73" t="str">
        <f>IF(Orçamento!BY92&gt;0,"Com valor","Sem valor")</f>
        <v>Sem valor</v>
      </c>
      <c r="AM73" t="str">
        <f>IF(Orçamento!BZ92&gt;0,"Com valor","Sem valor")</f>
        <v>Sem valor</v>
      </c>
      <c r="AN73" t="str">
        <f>IF(Orçamento!CA92&gt;0,"Com valor","Sem valor")</f>
        <v>Sem valor</v>
      </c>
      <c r="AO73" t="str">
        <f>IF(Orçamento!CB92&gt;0,"Com valor","Sem valor")</f>
        <v>Sem valor</v>
      </c>
      <c r="AP73" t="str">
        <f>IF(Orçamento!CC92&gt;0,"Com valor","Sem valor")</f>
        <v>Sem valor</v>
      </c>
      <c r="AQ73" t="str">
        <f>IF(Orçamento!CD92&gt;0,"Com valor","Sem valor")</f>
        <v>Sem valor</v>
      </c>
      <c r="AR73" t="str">
        <f>IF(Orçamento!CE92&gt;0,"Com valor","Sem valor")</f>
        <v>Sem valor</v>
      </c>
      <c r="AT73" t="str">
        <f t="shared" si="18"/>
        <v>FALSOSem valor</v>
      </c>
      <c r="AU73" t="str">
        <f t="shared" si="19"/>
        <v>FALSOSem valor</v>
      </c>
      <c r="AV73" t="str">
        <f t="shared" si="20"/>
        <v>FALSOSem valor</v>
      </c>
      <c r="AW73" t="str">
        <f t="shared" si="21"/>
        <v>FALSOSem valor</v>
      </c>
      <c r="AX73" t="str">
        <f t="shared" si="22"/>
        <v>FALSOSem valor</v>
      </c>
      <c r="AY73" t="str">
        <f t="shared" si="23"/>
        <v>FALSOSem valor</v>
      </c>
      <c r="AZ73" t="str">
        <f t="shared" si="24"/>
        <v>FALSOSem valor</v>
      </c>
      <c r="BA73" t="str">
        <f t="shared" si="25"/>
        <v>FALSOSem valor</v>
      </c>
      <c r="BB73">
        <f t="shared" si="26"/>
        <v>0</v>
      </c>
      <c r="BD73" t="str">
        <f t="shared" si="27"/>
        <v>Preenchimento está OK</v>
      </c>
      <c r="BE73" t="e">
        <f t="shared" si="28"/>
        <v>#N/A</v>
      </c>
      <c r="BF73" t="b">
        <f t="shared" si="31"/>
        <v>1</v>
      </c>
      <c r="BG73" s="2">
        <f>Orçamento!AA90</f>
        <v>0</v>
      </c>
      <c r="BH73" s="2">
        <f>Orçamento!AB90</f>
        <v>0</v>
      </c>
      <c r="BI73" s="2">
        <f>Orçamento!AC90</f>
        <v>0</v>
      </c>
      <c r="BJ73" s="2">
        <f>Orçamento!AD90</f>
        <v>0</v>
      </c>
      <c r="BK73" s="2">
        <f>Orçamento!AE90</f>
        <v>0</v>
      </c>
      <c r="BL73" s="2">
        <f>Orçamento!AF90</f>
        <v>0</v>
      </c>
      <c r="BM73" s="2">
        <f>Orçamento!AG90</f>
        <v>0</v>
      </c>
      <c r="BN73" s="2">
        <f>Orçamento!AH90</f>
        <v>0</v>
      </c>
    </row>
    <row r="74" spans="12:66" x14ac:dyDescent="0.3">
      <c r="L74" t="str">
        <f>IF(COUNTA(Orçamento!U91:X91)&gt;0,"Preenchida","Não preenchida")</f>
        <v>Não preenchida</v>
      </c>
      <c r="M74" t="b">
        <f>AND(Orçamento!Q91&lt;&gt;"")</f>
        <v>0</v>
      </c>
      <c r="N74" t="str">
        <f t="shared" si="30"/>
        <v>Não preenchidaFALSO</v>
      </c>
      <c r="AB74" t="b">
        <f>AND(S$3=TRUE,Orçamento!$Q78&lt;&gt;0)</f>
        <v>0</v>
      </c>
      <c r="AC74" t="b">
        <f>AND(T$3=TRUE,Orçamento!$Q78&lt;&gt;0)</f>
        <v>0</v>
      </c>
      <c r="AD74" t="b">
        <f>AND(U$3=TRUE,Orçamento!$Q78&lt;&gt;0)</f>
        <v>0</v>
      </c>
      <c r="AE74" t="b">
        <f>AND(V$3=TRUE,Orçamento!$Q78&lt;&gt;0)</f>
        <v>0</v>
      </c>
      <c r="AF74" t="b">
        <f>AND(W$3=TRUE,Orçamento!$Q78&lt;&gt;0)</f>
        <v>0</v>
      </c>
      <c r="AG74" t="b">
        <f>AND(X$3=TRUE,Orçamento!$Q78&lt;&gt;0)</f>
        <v>0</v>
      </c>
      <c r="AH74" t="b">
        <f>AND(Y$3=TRUE,Orçamento!$Q78&lt;&gt;0)</f>
        <v>0</v>
      </c>
      <c r="AI74" t="b">
        <f>AND(Z$3=TRUE,Orçamento!$Q78&lt;&gt;0)</f>
        <v>0</v>
      </c>
      <c r="AK74" t="str">
        <f>IF(Orçamento!AA91&gt;0,"Com valor","Sem valor")</f>
        <v>Sem valor</v>
      </c>
      <c r="AL74" t="str">
        <f>IF(Orçamento!BY93&gt;0,"Com valor","Sem valor")</f>
        <v>Sem valor</v>
      </c>
      <c r="AM74" t="str">
        <f>IF(Orçamento!BZ93&gt;0,"Com valor","Sem valor")</f>
        <v>Sem valor</v>
      </c>
      <c r="AN74" t="str">
        <f>IF(Orçamento!CA93&gt;0,"Com valor","Sem valor")</f>
        <v>Sem valor</v>
      </c>
      <c r="AO74" t="str">
        <f>IF(Orçamento!CB93&gt;0,"Com valor","Sem valor")</f>
        <v>Sem valor</v>
      </c>
      <c r="AP74" t="str">
        <f>IF(Orçamento!CC93&gt;0,"Com valor","Sem valor")</f>
        <v>Sem valor</v>
      </c>
      <c r="AQ74" t="str">
        <f>IF(Orçamento!CD93&gt;0,"Com valor","Sem valor")</f>
        <v>Sem valor</v>
      </c>
      <c r="AR74" t="str">
        <f>IF(Orçamento!CE93&gt;0,"Com valor","Sem valor")</f>
        <v>Sem valor</v>
      </c>
      <c r="AT74" t="str">
        <f t="shared" si="18"/>
        <v>FALSOSem valor</v>
      </c>
      <c r="AU74" t="str">
        <f t="shared" si="19"/>
        <v>FALSOSem valor</v>
      </c>
      <c r="AV74" t="str">
        <f t="shared" si="20"/>
        <v>FALSOSem valor</v>
      </c>
      <c r="AW74" t="str">
        <f t="shared" si="21"/>
        <v>FALSOSem valor</v>
      </c>
      <c r="AX74" t="str">
        <f t="shared" si="22"/>
        <v>FALSOSem valor</v>
      </c>
      <c r="AY74" t="str">
        <f t="shared" si="23"/>
        <v>FALSOSem valor</v>
      </c>
      <c r="AZ74" t="str">
        <f t="shared" si="24"/>
        <v>FALSOSem valor</v>
      </c>
      <c r="BA74" t="str">
        <f t="shared" si="25"/>
        <v>FALSOSem valor</v>
      </c>
      <c r="BB74">
        <f t="shared" si="26"/>
        <v>0</v>
      </c>
      <c r="BD74" t="str">
        <f t="shared" si="27"/>
        <v>Preenchimento está OK</v>
      </c>
      <c r="BE74" t="e">
        <f t="shared" si="28"/>
        <v>#N/A</v>
      </c>
      <c r="BF74" t="b">
        <f t="shared" si="31"/>
        <v>1</v>
      </c>
      <c r="BG74" s="2">
        <f>Orçamento!AA91</f>
        <v>0</v>
      </c>
      <c r="BH74" s="2">
        <f>Orçamento!AB91</f>
        <v>0</v>
      </c>
      <c r="BI74" s="2">
        <f>Orçamento!AC91</f>
        <v>0</v>
      </c>
      <c r="BJ74" s="2">
        <f>Orçamento!AD91</f>
        <v>0</v>
      </c>
      <c r="BK74" s="2">
        <f>Orçamento!AE91</f>
        <v>0</v>
      </c>
      <c r="BL74" s="2">
        <f>Orçamento!AF91</f>
        <v>0</v>
      </c>
      <c r="BM74" s="2">
        <f>Orçamento!AG91</f>
        <v>0</v>
      </c>
      <c r="BN74" s="2">
        <f>Orçamento!AH91</f>
        <v>0</v>
      </c>
    </row>
    <row r="75" spans="12:66" x14ac:dyDescent="0.3">
      <c r="L75" t="str">
        <f>IF(COUNTA(Orçamento!U92:X92)&gt;0,"Preenchida","Não preenchida")</f>
        <v>Não preenchida</v>
      </c>
      <c r="M75" t="b">
        <f>AND(Orçamento!Q92&lt;&gt;"")</f>
        <v>0</v>
      </c>
      <c r="N75" t="str">
        <f t="shared" si="30"/>
        <v>Não preenchidaFALSO</v>
      </c>
      <c r="AB75" t="b">
        <f>AND(S$3=TRUE,Orçamento!$Q79&lt;&gt;0)</f>
        <v>0</v>
      </c>
      <c r="AC75" t="b">
        <f>AND(T$3=TRUE,Orçamento!$Q79&lt;&gt;0)</f>
        <v>0</v>
      </c>
      <c r="AD75" t="b">
        <f>AND(U$3=TRUE,Orçamento!$Q79&lt;&gt;0)</f>
        <v>0</v>
      </c>
      <c r="AE75" t="b">
        <f>AND(V$3=TRUE,Orçamento!$Q79&lt;&gt;0)</f>
        <v>0</v>
      </c>
      <c r="AF75" t="b">
        <f>AND(W$3=TRUE,Orçamento!$Q79&lt;&gt;0)</f>
        <v>0</v>
      </c>
      <c r="AG75" t="b">
        <f>AND(X$3=TRUE,Orçamento!$Q79&lt;&gt;0)</f>
        <v>0</v>
      </c>
      <c r="AH75" t="b">
        <f>AND(Y$3=TRUE,Orçamento!$Q79&lt;&gt;0)</f>
        <v>0</v>
      </c>
      <c r="AI75" t="b">
        <f>AND(Z$3=TRUE,Orçamento!$Q79&lt;&gt;0)</f>
        <v>0</v>
      </c>
      <c r="AK75" t="str">
        <f>IF(Orçamento!AA92&gt;0,"Com valor","Sem valor")</f>
        <v>Sem valor</v>
      </c>
      <c r="AL75" t="str">
        <f>IF(Orçamento!BY94&gt;0,"Com valor","Sem valor")</f>
        <v>Sem valor</v>
      </c>
      <c r="AM75" t="str">
        <f>IF(Orçamento!BZ94&gt;0,"Com valor","Sem valor")</f>
        <v>Sem valor</v>
      </c>
      <c r="AN75" t="str">
        <f>IF(Orçamento!CA94&gt;0,"Com valor","Sem valor")</f>
        <v>Sem valor</v>
      </c>
      <c r="AO75" t="str">
        <f>IF(Orçamento!CB94&gt;0,"Com valor","Sem valor")</f>
        <v>Sem valor</v>
      </c>
      <c r="AP75" t="str">
        <f>IF(Orçamento!CC94&gt;0,"Com valor","Sem valor")</f>
        <v>Sem valor</v>
      </c>
      <c r="AQ75" t="str">
        <f>IF(Orçamento!CD94&gt;0,"Com valor","Sem valor")</f>
        <v>Sem valor</v>
      </c>
      <c r="AR75" t="str">
        <f>IF(Orçamento!CE94&gt;0,"Com valor","Sem valor")</f>
        <v>Sem valor</v>
      </c>
      <c r="AT75" t="str">
        <f t="shared" si="18"/>
        <v>FALSOSem valor</v>
      </c>
      <c r="AU75" t="str">
        <f t="shared" si="19"/>
        <v>FALSOSem valor</v>
      </c>
      <c r="AV75" t="str">
        <f t="shared" si="20"/>
        <v>FALSOSem valor</v>
      </c>
      <c r="AW75" t="str">
        <f t="shared" si="21"/>
        <v>FALSOSem valor</v>
      </c>
      <c r="AX75" t="str">
        <f t="shared" si="22"/>
        <v>FALSOSem valor</v>
      </c>
      <c r="AY75" t="str">
        <f t="shared" si="23"/>
        <v>FALSOSem valor</v>
      </c>
      <c r="AZ75" t="str">
        <f t="shared" si="24"/>
        <v>FALSOSem valor</v>
      </c>
      <c r="BA75" t="str">
        <f t="shared" si="25"/>
        <v>FALSOSem valor</v>
      </c>
      <c r="BB75">
        <f t="shared" si="26"/>
        <v>0</v>
      </c>
      <c r="BD75" t="str">
        <f t="shared" si="27"/>
        <v>Preenchimento está OK</v>
      </c>
      <c r="BE75" t="e">
        <f t="shared" si="28"/>
        <v>#N/A</v>
      </c>
      <c r="BF75" t="b">
        <f t="shared" si="31"/>
        <v>1</v>
      </c>
      <c r="BG75" s="2">
        <f>Orçamento!AA92</f>
        <v>0</v>
      </c>
      <c r="BH75" s="2">
        <f>Orçamento!AB92</f>
        <v>0</v>
      </c>
      <c r="BI75" s="2">
        <f>Orçamento!AC92</f>
        <v>0</v>
      </c>
      <c r="BJ75" s="2">
        <f>Orçamento!AD92</f>
        <v>0</v>
      </c>
      <c r="BK75" s="2">
        <f>Orçamento!AE92</f>
        <v>0</v>
      </c>
      <c r="BL75" s="2">
        <f>Orçamento!AF92</f>
        <v>0</v>
      </c>
      <c r="BM75" s="2">
        <f>Orçamento!AG92</f>
        <v>0</v>
      </c>
      <c r="BN75" s="2">
        <f>Orçamento!AH92</f>
        <v>0</v>
      </c>
    </row>
    <row r="76" spans="12:66" x14ac:dyDescent="0.3">
      <c r="L76" t="str">
        <f>IF(COUNTA(Orçamento!U93:X93)&gt;0,"Preenchida","Não preenchida")</f>
        <v>Não preenchida</v>
      </c>
      <c r="M76" t="b">
        <f>AND(Orçamento!Q93&lt;&gt;"")</f>
        <v>0</v>
      </c>
      <c r="N76" t="str">
        <f t="shared" si="30"/>
        <v>Não preenchidaFALSO</v>
      </c>
      <c r="AB76" t="b">
        <f>AND(S$3=TRUE,Orçamento!$Q80&lt;&gt;0)</f>
        <v>0</v>
      </c>
      <c r="AC76" t="b">
        <f>AND(T$3=TRUE,Orçamento!$Q80&lt;&gt;0)</f>
        <v>0</v>
      </c>
      <c r="AD76" t="b">
        <f>AND(U$3=TRUE,Orçamento!$Q80&lt;&gt;0)</f>
        <v>0</v>
      </c>
      <c r="AE76" t="b">
        <f>AND(V$3=TRUE,Orçamento!$Q80&lt;&gt;0)</f>
        <v>0</v>
      </c>
      <c r="AF76" t="b">
        <f>AND(W$3=TRUE,Orçamento!$Q80&lt;&gt;0)</f>
        <v>0</v>
      </c>
      <c r="AG76" t="b">
        <f>AND(X$3=TRUE,Orçamento!$Q80&lt;&gt;0)</f>
        <v>0</v>
      </c>
      <c r="AH76" t="b">
        <f>AND(Y$3=TRUE,Orçamento!$Q80&lt;&gt;0)</f>
        <v>0</v>
      </c>
      <c r="AI76" t="b">
        <f>AND(Z$3=TRUE,Orçamento!$Q80&lt;&gt;0)</f>
        <v>0</v>
      </c>
      <c r="AK76" t="str">
        <f>IF(Orçamento!AA93&gt;0,"Com valor","Sem valor")</f>
        <v>Sem valor</v>
      </c>
      <c r="AL76" t="str">
        <f>IF(Orçamento!BY95&gt;0,"Com valor","Sem valor")</f>
        <v>Sem valor</v>
      </c>
      <c r="AM76" t="str">
        <f>IF(Orçamento!BZ95&gt;0,"Com valor","Sem valor")</f>
        <v>Sem valor</v>
      </c>
      <c r="AN76" t="str">
        <f>IF(Orçamento!CA95&gt;0,"Com valor","Sem valor")</f>
        <v>Sem valor</v>
      </c>
      <c r="AO76" t="str">
        <f>IF(Orçamento!CB95&gt;0,"Com valor","Sem valor")</f>
        <v>Sem valor</v>
      </c>
      <c r="AP76" t="str">
        <f>IF(Orçamento!CC95&gt;0,"Com valor","Sem valor")</f>
        <v>Sem valor</v>
      </c>
      <c r="AQ76" t="str">
        <f>IF(Orçamento!CD95&gt;0,"Com valor","Sem valor")</f>
        <v>Sem valor</v>
      </c>
      <c r="AR76" t="str">
        <f>IF(Orçamento!CE95&gt;0,"Com valor","Sem valor")</f>
        <v>Sem valor</v>
      </c>
      <c r="AT76" t="str">
        <f t="shared" si="18"/>
        <v>FALSOSem valor</v>
      </c>
      <c r="AU76" t="str">
        <f t="shared" si="19"/>
        <v>FALSOSem valor</v>
      </c>
      <c r="AV76" t="str">
        <f t="shared" si="20"/>
        <v>FALSOSem valor</v>
      </c>
      <c r="AW76" t="str">
        <f t="shared" si="21"/>
        <v>FALSOSem valor</v>
      </c>
      <c r="AX76" t="str">
        <f t="shared" si="22"/>
        <v>FALSOSem valor</v>
      </c>
      <c r="AY76" t="str">
        <f t="shared" si="23"/>
        <v>FALSOSem valor</v>
      </c>
      <c r="AZ76" t="str">
        <f t="shared" si="24"/>
        <v>FALSOSem valor</v>
      </c>
      <c r="BA76" t="str">
        <f t="shared" si="25"/>
        <v>FALSOSem valor</v>
      </c>
      <c r="BB76">
        <f t="shared" si="26"/>
        <v>0</v>
      </c>
      <c r="BD76" t="str">
        <f t="shared" si="27"/>
        <v>Preenchimento está OK</v>
      </c>
      <c r="BE76" t="e">
        <f t="shared" si="28"/>
        <v>#N/A</v>
      </c>
      <c r="BF76" t="b">
        <f t="shared" si="31"/>
        <v>1</v>
      </c>
      <c r="BG76" s="2">
        <f>Orçamento!AA93</f>
        <v>0</v>
      </c>
      <c r="BH76" s="2">
        <f>Orçamento!AB93</f>
        <v>0</v>
      </c>
      <c r="BI76" s="2">
        <f>Orçamento!AC93</f>
        <v>0</v>
      </c>
      <c r="BJ76" s="2">
        <f>Orçamento!AD93</f>
        <v>0</v>
      </c>
      <c r="BK76" s="2">
        <f>Orçamento!AE93</f>
        <v>0</v>
      </c>
      <c r="BL76" s="2">
        <f>Orçamento!AF93</f>
        <v>0</v>
      </c>
      <c r="BM76" s="2">
        <f>Orçamento!AG93</f>
        <v>0</v>
      </c>
      <c r="BN76" s="2">
        <f>Orçamento!AH93</f>
        <v>0</v>
      </c>
    </row>
    <row r="77" spans="12:66" ht="14.1" customHeight="1" x14ac:dyDescent="0.3">
      <c r="L77" t="str">
        <f>IF(COUNTA(Orçamento!U94:X94)&gt;0,"Preenchida","Não preenchida")</f>
        <v>Não preenchida</v>
      </c>
      <c r="M77" t="b">
        <f>AND(Orçamento!Q94&lt;&gt;"")</f>
        <v>0</v>
      </c>
      <c r="N77" t="str">
        <f t="shared" si="30"/>
        <v>Não preenchidaFALSO</v>
      </c>
      <c r="AB77" t="b">
        <f>AND(S$3=TRUE,Orçamento!$Q81&lt;&gt;0)</f>
        <v>0</v>
      </c>
      <c r="AC77" t="b">
        <f>AND(T$3=TRUE,Orçamento!$Q81&lt;&gt;0)</f>
        <v>0</v>
      </c>
      <c r="AD77" t="b">
        <f>AND(U$3=TRUE,Orçamento!$Q81&lt;&gt;0)</f>
        <v>0</v>
      </c>
      <c r="AE77" t="b">
        <f>AND(V$3=TRUE,Orçamento!$Q81&lt;&gt;0)</f>
        <v>0</v>
      </c>
      <c r="AF77" t="b">
        <f>AND(W$3=TRUE,Orçamento!$Q81&lt;&gt;0)</f>
        <v>0</v>
      </c>
      <c r="AG77" t="b">
        <f>AND(X$3=TRUE,Orçamento!$Q81&lt;&gt;0)</f>
        <v>0</v>
      </c>
      <c r="AH77" t="b">
        <f>AND(Y$3=TRUE,Orçamento!$Q81&lt;&gt;0)</f>
        <v>0</v>
      </c>
      <c r="AI77" t="b">
        <f>AND(Z$3=TRUE,Orçamento!$Q81&lt;&gt;0)</f>
        <v>0</v>
      </c>
      <c r="AK77" t="str">
        <f>IF(Orçamento!AA94&gt;0,"Com valor","Sem valor")</f>
        <v>Sem valor</v>
      </c>
      <c r="AL77" t="str">
        <f>IF(Orçamento!BY96&gt;0,"Com valor","Sem valor")</f>
        <v>Sem valor</v>
      </c>
      <c r="AM77" t="str">
        <f>IF(Orçamento!BZ96&gt;0,"Com valor","Sem valor")</f>
        <v>Sem valor</v>
      </c>
      <c r="AN77" t="str">
        <f>IF(Orçamento!CA96&gt;0,"Com valor","Sem valor")</f>
        <v>Sem valor</v>
      </c>
      <c r="AO77" t="str">
        <f>IF(Orçamento!CB96&gt;0,"Com valor","Sem valor")</f>
        <v>Sem valor</v>
      </c>
      <c r="AP77" t="str">
        <f>IF(Orçamento!CC96&gt;0,"Com valor","Sem valor")</f>
        <v>Sem valor</v>
      </c>
      <c r="AQ77" t="str">
        <f>IF(Orçamento!CD96&gt;0,"Com valor","Sem valor")</f>
        <v>Sem valor</v>
      </c>
      <c r="AR77" t="str">
        <f>IF(Orçamento!CE96&gt;0,"Com valor","Sem valor")</f>
        <v>Sem valor</v>
      </c>
      <c r="AT77" t="str">
        <f t="shared" si="18"/>
        <v>FALSOSem valor</v>
      </c>
      <c r="AU77" t="str">
        <f t="shared" si="19"/>
        <v>FALSOSem valor</v>
      </c>
      <c r="AV77" t="str">
        <f t="shared" si="20"/>
        <v>FALSOSem valor</v>
      </c>
      <c r="AW77" t="str">
        <f t="shared" si="21"/>
        <v>FALSOSem valor</v>
      </c>
      <c r="AX77" t="str">
        <f t="shared" si="22"/>
        <v>FALSOSem valor</v>
      </c>
      <c r="AY77" t="str">
        <f t="shared" si="23"/>
        <v>FALSOSem valor</v>
      </c>
      <c r="AZ77" t="str">
        <f t="shared" si="24"/>
        <v>FALSOSem valor</v>
      </c>
      <c r="BA77" t="str">
        <f t="shared" si="25"/>
        <v>FALSOSem valor</v>
      </c>
      <c r="BB77">
        <f t="shared" si="26"/>
        <v>0</v>
      </c>
      <c r="BD77" t="str">
        <f t="shared" si="27"/>
        <v>Preenchimento está OK</v>
      </c>
      <c r="BE77" t="e">
        <f t="shared" si="28"/>
        <v>#N/A</v>
      </c>
      <c r="BF77" t="b">
        <f t="shared" si="31"/>
        <v>1</v>
      </c>
      <c r="BG77" s="2">
        <f>Orçamento!AA94</f>
        <v>0</v>
      </c>
      <c r="BH77" s="2">
        <f>Orçamento!AB94</f>
        <v>0</v>
      </c>
      <c r="BI77" s="2">
        <f>Orçamento!AC94</f>
        <v>0</v>
      </c>
      <c r="BJ77" s="2">
        <f>Orçamento!AD94</f>
        <v>0</v>
      </c>
      <c r="BK77" s="2">
        <f>Orçamento!AE94</f>
        <v>0</v>
      </c>
      <c r="BL77" s="2">
        <f>Orçamento!AF94</f>
        <v>0</v>
      </c>
      <c r="BM77" s="2">
        <f>Orçamento!AG94</f>
        <v>0</v>
      </c>
      <c r="BN77" s="2">
        <f>Orçamento!AH94</f>
        <v>0</v>
      </c>
    </row>
    <row r="78" spans="12:66" x14ac:dyDescent="0.3">
      <c r="L78" t="str">
        <f>IF(COUNTA(Orçamento!U95:X95)&gt;0,"Preenchida","Não preenchida")</f>
        <v>Não preenchida</v>
      </c>
      <c r="M78" t="b">
        <f>AND(Orçamento!Q95&lt;&gt;"")</f>
        <v>0</v>
      </c>
      <c r="N78" t="str">
        <f t="shared" si="30"/>
        <v>Não preenchidaFALSO</v>
      </c>
      <c r="AB78" t="b">
        <f>AND(S$3=TRUE,Orçamento!$Q82&lt;&gt;0)</f>
        <v>0</v>
      </c>
      <c r="AC78" t="b">
        <f>AND(T$3=TRUE,Orçamento!$Q82&lt;&gt;0)</f>
        <v>0</v>
      </c>
      <c r="AD78" t="b">
        <f>AND(U$3=TRUE,Orçamento!$Q82&lt;&gt;0)</f>
        <v>0</v>
      </c>
      <c r="AE78" t="b">
        <f>AND(V$3=TRUE,Orçamento!$Q82&lt;&gt;0)</f>
        <v>0</v>
      </c>
      <c r="AF78" t="b">
        <f>AND(W$3=TRUE,Orçamento!$Q82&lt;&gt;0)</f>
        <v>0</v>
      </c>
      <c r="AG78" t="b">
        <f>AND(X$3=TRUE,Orçamento!$Q82&lt;&gt;0)</f>
        <v>0</v>
      </c>
      <c r="AH78" t="b">
        <f>AND(Y$3=TRUE,Orçamento!$Q82&lt;&gt;0)</f>
        <v>0</v>
      </c>
      <c r="AI78" t="b">
        <f>AND(Z$3=TRUE,Orçamento!$Q82&lt;&gt;0)</f>
        <v>0</v>
      </c>
      <c r="AK78" t="str">
        <f>IF(Orçamento!AA95&gt;0,"Com valor","Sem valor")</f>
        <v>Sem valor</v>
      </c>
      <c r="AL78" t="str">
        <f>IF(Orçamento!BY97&gt;0,"Com valor","Sem valor")</f>
        <v>Sem valor</v>
      </c>
      <c r="AM78" t="str">
        <f>IF(Orçamento!BZ97&gt;0,"Com valor","Sem valor")</f>
        <v>Sem valor</v>
      </c>
      <c r="AN78" t="str">
        <f>IF(Orçamento!CA97&gt;0,"Com valor","Sem valor")</f>
        <v>Sem valor</v>
      </c>
      <c r="AO78" t="str">
        <f>IF(Orçamento!CB97&gt;0,"Com valor","Sem valor")</f>
        <v>Sem valor</v>
      </c>
      <c r="AP78" t="str">
        <f>IF(Orçamento!CC97&gt;0,"Com valor","Sem valor")</f>
        <v>Sem valor</v>
      </c>
      <c r="AQ78" t="str">
        <f>IF(Orçamento!CD97&gt;0,"Com valor","Sem valor")</f>
        <v>Sem valor</v>
      </c>
      <c r="AR78" t="str">
        <f>IF(Orçamento!CE97&gt;0,"Com valor","Sem valor")</f>
        <v>Sem valor</v>
      </c>
      <c r="AT78" t="str">
        <f t="shared" si="18"/>
        <v>FALSOSem valor</v>
      </c>
      <c r="AU78" t="str">
        <f t="shared" si="19"/>
        <v>FALSOSem valor</v>
      </c>
      <c r="AV78" t="str">
        <f t="shared" si="20"/>
        <v>FALSOSem valor</v>
      </c>
      <c r="AW78" t="str">
        <f t="shared" si="21"/>
        <v>FALSOSem valor</v>
      </c>
      <c r="AX78" t="str">
        <f t="shared" si="22"/>
        <v>FALSOSem valor</v>
      </c>
      <c r="AY78" t="str">
        <f t="shared" si="23"/>
        <v>FALSOSem valor</v>
      </c>
      <c r="AZ78" t="str">
        <f t="shared" si="24"/>
        <v>FALSOSem valor</v>
      </c>
      <c r="BA78" t="str">
        <f t="shared" si="25"/>
        <v>FALSOSem valor</v>
      </c>
      <c r="BB78">
        <f t="shared" si="26"/>
        <v>0</v>
      </c>
      <c r="BD78" t="str">
        <f t="shared" si="27"/>
        <v>Preenchimento está OK</v>
      </c>
      <c r="BE78" t="e">
        <f t="shared" si="28"/>
        <v>#N/A</v>
      </c>
      <c r="BF78" t="b">
        <f t="shared" si="31"/>
        <v>1</v>
      </c>
      <c r="BG78" s="2">
        <f>Orçamento!AA95</f>
        <v>0</v>
      </c>
      <c r="BH78" s="2">
        <f>Orçamento!AB95</f>
        <v>0</v>
      </c>
      <c r="BI78" s="2">
        <f>Orçamento!AC95</f>
        <v>0</v>
      </c>
      <c r="BJ78" s="2">
        <f>Orçamento!AD95</f>
        <v>0</v>
      </c>
      <c r="BK78" s="2">
        <f>Orçamento!AE95</f>
        <v>0</v>
      </c>
      <c r="BL78" s="2">
        <f>Orçamento!AF95</f>
        <v>0</v>
      </c>
      <c r="BM78" s="2">
        <f>Orçamento!AG95</f>
        <v>0</v>
      </c>
      <c r="BN78" s="2">
        <f>Orçamento!AH95</f>
        <v>0</v>
      </c>
    </row>
    <row r="79" spans="12:66" x14ac:dyDescent="0.3">
      <c r="L79" t="str">
        <f>IF(COUNTA(Orçamento!U96:X96)&gt;0,"Preenchida","Não preenchida")</f>
        <v>Não preenchida</v>
      </c>
      <c r="M79" t="b">
        <f>AND(Orçamento!Q96&lt;&gt;"")</f>
        <v>0</v>
      </c>
      <c r="N79" t="str">
        <f t="shared" si="30"/>
        <v>Não preenchidaFALSO</v>
      </c>
      <c r="AB79" t="b">
        <f>AND(S$3=TRUE,Orçamento!$Q83&lt;&gt;0)</f>
        <v>0</v>
      </c>
      <c r="AC79" t="b">
        <f>AND(T$3=TRUE,Orçamento!$Q83&lt;&gt;0)</f>
        <v>0</v>
      </c>
      <c r="AD79" t="b">
        <f>AND(U$3=TRUE,Orçamento!$Q83&lt;&gt;0)</f>
        <v>0</v>
      </c>
      <c r="AE79" t="b">
        <f>AND(V$3=TRUE,Orçamento!$Q83&lt;&gt;0)</f>
        <v>0</v>
      </c>
      <c r="AF79" t="b">
        <f>AND(W$3=TRUE,Orçamento!$Q83&lt;&gt;0)</f>
        <v>0</v>
      </c>
      <c r="AG79" t="b">
        <f>AND(X$3=TRUE,Orçamento!$Q83&lt;&gt;0)</f>
        <v>0</v>
      </c>
      <c r="AH79" t="b">
        <f>AND(Y$3=TRUE,Orçamento!$Q83&lt;&gt;0)</f>
        <v>0</v>
      </c>
      <c r="AI79" t="b">
        <f>AND(Z$3=TRUE,Orçamento!$Q83&lt;&gt;0)</f>
        <v>0</v>
      </c>
      <c r="AK79" t="str">
        <f>IF(Orçamento!AA96&gt;0,"Com valor","Sem valor")</f>
        <v>Sem valor</v>
      </c>
      <c r="AL79" t="str">
        <f>IF(Orçamento!BY98&gt;0,"Com valor","Sem valor")</f>
        <v>Sem valor</v>
      </c>
      <c r="AM79" t="str">
        <f>IF(Orçamento!BZ98&gt;0,"Com valor","Sem valor")</f>
        <v>Sem valor</v>
      </c>
      <c r="AN79" t="str">
        <f>IF(Orçamento!CA98&gt;0,"Com valor","Sem valor")</f>
        <v>Sem valor</v>
      </c>
      <c r="AO79" t="str">
        <f>IF(Orçamento!CB98&gt;0,"Com valor","Sem valor")</f>
        <v>Sem valor</v>
      </c>
      <c r="AP79" t="str">
        <f>IF(Orçamento!CC98&gt;0,"Com valor","Sem valor")</f>
        <v>Sem valor</v>
      </c>
      <c r="AQ79" t="str">
        <f>IF(Orçamento!CD98&gt;0,"Com valor","Sem valor")</f>
        <v>Sem valor</v>
      </c>
      <c r="AR79" t="str">
        <f>IF(Orçamento!CE98&gt;0,"Com valor","Sem valor")</f>
        <v>Sem valor</v>
      </c>
      <c r="AT79" t="str">
        <f t="shared" si="18"/>
        <v>FALSOSem valor</v>
      </c>
      <c r="AU79" t="str">
        <f t="shared" si="19"/>
        <v>FALSOSem valor</v>
      </c>
      <c r="AV79" t="str">
        <f t="shared" si="20"/>
        <v>FALSOSem valor</v>
      </c>
      <c r="AW79" t="str">
        <f t="shared" si="21"/>
        <v>FALSOSem valor</v>
      </c>
      <c r="AX79" t="str">
        <f t="shared" si="22"/>
        <v>FALSOSem valor</v>
      </c>
      <c r="AY79" t="str">
        <f t="shared" si="23"/>
        <v>FALSOSem valor</v>
      </c>
      <c r="AZ79" t="str">
        <f t="shared" si="24"/>
        <v>FALSOSem valor</v>
      </c>
      <c r="BA79" t="str">
        <f t="shared" si="25"/>
        <v>FALSOSem valor</v>
      </c>
      <c r="BB79">
        <f t="shared" si="26"/>
        <v>0</v>
      </c>
      <c r="BD79" t="str">
        <f t="shared" si="27"/>
        <v>Preenchimento está OK</v>
      </c>
      <c r="BE79" t="e">
        <f t="shared" si="28"/>
        <v>#N/A</v>
      </c>
      <c r="BF79" t="b">
        <f t="shared" si="31"/>
        <v>1</v>
      </c>
      <c r="BG79" s="2">
        <f>Orçamento!AA96</f>
        <v>0</v>
      </c>
      <c r="BH79" s="2">
        <f>Orçamento!AB96</f>
        <v>0</v>
      </c>
      <c r="BI79" s="2">
        <f>Orçamento!AC96</f>
        <v>0</v>
      </c>
      <c r="BJ79" s="2">
        <f>Orçamento!AD96</f>
        <v>0</v>
      </c>
      <c r="BK79" s="2">
        <f>Orçamento!AE96</f>
        <v>0</v>
      </c>
      <c r="BL79" s="2">
        <f>Orçamento!AF96</f>
        <v>0</v>
      </c>
      <c r="BM79" s="2">
        <f>Orçamento!AG96</f>
        <v>0</v>
      </c>
      <c r="BN79" s="2">
        <f>Orçamento!AH96</f>
        <v>0</v>
      </c>
    </row>
    <row r="80" spans="12:66" x14ac:dyDescent="0.3">
      <c r="L80" t="str">
        <f>IF(COUNTA(Orçamento!U97:X97)&gt;0,"Preenchida","Não preenchida")</f>
        <v>Não preenchida</v>
      </c>
      <c r="M80" t="b">
        <f>AND(Orçamento!Q97&lt;&gt;"")</f>
        <v>0</v>
      </c>
      <c r="N80" t="str">
        <f t="shared" si="30"/>
        <v>Não preenchidaFALSO</v>
      </c>
      <c r="AB80" t="b">
        <f>AND(S$3=TRUE,Orçamento!$Q84&lt;&gt;0)</f>
        <v>0</v>
      </c>
      <c r="AC80" t="b">
        <f>AND(T$3=TRUE,Orçamento!$Q84&lt;&gt;0)</f>
        <v>0</v>
      </c>
      <c r="AD80" t="b">
        <f>AND(U$3=TRUE,Orçamento!$Q84&lt;&gt;0)</f>
        <v>0</v>
      </c>
      <c r="AE80" t="b">
        <f>AND(V$3=TRUE,Orçamento!$Q84&lt;&gt;0)</f>
        <v>0</v>
      </c>
      <c r="AF80" t="b">
        <f>AND(W$3=TRUE,Orçamento!$Q84&lt;&gt;0)</f>
        <v>0</v>
      </c>
      <c r="AG80" t="b">
        <f>AND(X$3=TRUE,Orçamento!$Q84&lt;&gt;0)</f>
        <v>0</v>
      </c>
      <c r="AH80" t="b">
        <f>AND(Y$3=TRUE,Orçamento!$Q84&lt;&gt;0)</f>
        <v>0</v>
      </c>
      <c r="AI80" t="b">
        <f>AND(Z$3=TRUE,Orçamento!$Q84&lt;&gt;0)</f>
        <v>0</v>
      </c>
      <c r="AK80" t="str">
        <f>IF(Orçamento!AA97&gt;0,"Com valor","Sem valor")</f>
        <v>Sem valor</v>
      </c>
      <c r="AL80" t="str">
        <f>IF(Orçamento!BY99&gt;0,"Com valor","Sem valor")</f>
        <v>Sem valor</v>
      </c>
      <c r="AM80" t="str">
        <f>IF(Orçamento!BZ99&gt;0,"Com valor","Sem valor")</f>
        <v>Sem valor</v>
      </c>
      <c r="AN80" t="str">
        <f>IF(Orçamento!CA99&gt;0,"Com valor","Sem valor")</f>
        <v>Sem valor</v>
      </c>
      <c r="AO80" t="str">
        <f>IF(Orçamento!CB99&gt;0,"Com valor","Sem valor")</f>
        <v>Sem valor</v>
      </c>
      <c r="AP80" t="str">
        <f>IF(Orçamento!CC99&gt;0,"Com valor","Sem valor")</f>
        <v>Sem valor</v>
      </c>
      <c r="AQ80" t="str">
        <f>IF(Orçamento!CD99&gt;0,"Com valor","Sem valor")</f>
        <v>Sem valor</v>
      </c>
      <c r="AR80" t="str">
        <f>IF(Orçamento!CE99&gt;0,"Com valor","Sem valor")</f>
        <v>Sem valor</v>
      </c>
      <c r="AT80" t="str">
        <f t="shared" si="18"/>
        <v>FALSOSem valor</v>
      </c>
      <c r="AU80" t="str">
        <f t="shared" si="19"/>
        <v>FALSOSem valor</v>
      </c>
      <c r="AV80" t="str">
        <f t="shared" si="20"/>
        <v>FALSOSem valor</v>
      </c>
      <c r="AW80" t="str">
        <f t="shared" si="21"/>
        <v>FALSOSem valor</v>
      </c>
      <c r="AX80" t="str">
        <f t="shared" si="22"/>
        <v>FALSOSem valor</v>
      </c>
      <c r="AY80" t="str">
        <f t="shared" si="23"/>
        <v>FALSOSem valor</v>
      </c>
      <c r="AZ80" t="str">
        <f t="shared" si="24"/>
        <v>FALSOSem valor</v>
      </c>
      <c r="BA80" t="str">
        <f t="shared" si="25"/>
        <v>FALSOSem valor</v>
      </c>
      <c r="BB80">
        <f t="shared" si="26"/>
        <v>0</v>
      </c>
      <c r="BD80" t="str">
        <f t="shared" si="27"/>
        <v>Preenchimento está OK</v>
      </c>
      <c r="BE80" t="e">
        <f t="shared" si="28"/>
        <v>#N/A</v>
      </c>
      <c r="BF80" t="b">
        <f t="shared" si="31"/>
        <v>1</v>
      </c>
      <c r="BG80" s="2">
        <f>Orçamento!AA97</f>
        <v>0</v>
      </c>
      <c r="BH80" s="2">
        <f>Orçamento!AB97</f>
        <v>0</v>
      </c>
      <c r="BI80" s="2">
        <f>Orçamento!AC97</f>
        <v>0</v>
      </c>
      <c r="BJ80" s="2">
        <f>Orçamento!AD97</f>
        <v>0</v>
      </c>
      <c r="BK80" s="2">
        <f>Orçamento!AE97</f>
        <v>0</v>
      </c>
      <c r="BL80" s="2">
        <f>Orçamento!AF97</f>
        <v>0</v>
      </c>
      <c r="BM80" s="2">
        <f>Orçamento!AG97</f>
        <v>0</v>
      </c>
      <c r="BN80" s="2">
        <f>Orçamento!AH97</f>
        <v>0</v>
      </c>
    </row>
    <row r="81" spans="12:66" x14ac:dyDescent="0.3">
      <c r="L81" t="str">
        <f>IF(COUNTA(Orçamento!U98:X98)&gt;0,"Preenchida","Não preenchida")</f>
        <v>Não preenchida</v>
      </c>
      <c r="M81" t="b">
        <f>AND(Orçamento!Q98&lt;&gt;"")</f>
        <v>0</v>
      </c>
      <c r="N81" t="str">
        <f t="shared" si="30"/>
        <v>Não preenchidaFALSO</v>
      </c>
      <c r="AB81" t="b">
        <f>AND(S$3=TRUE,Orçamento!$Q85&lt;&gt;0)</f>
        <v>0</v>
      </c>
      <c r="AC81" t="b">
        <f>AND(T$3=TRUE,Orçamento!$Q85&lt;&gt;0)</f>
        <v>0</v>
      </c>
      <c r="AD81" t="b">
        <f>AND(U$3=TRUE,Orçamento!$Q85&lt;&gt;0)</f>
        <v>0</v>
      </c>
      <c r="AE81" t="b">
        <f>AND(V$3=TRUE,Orçamento!$Q85&lt;&gt;0)</f>
        <v>0</v>
      </c>
      <c r="AF81" t="b">
        <f>AND(W$3=TRUE,Orçamento!$Q85&lt;&gt;0)</f>
        <v>0</v>
      </c>
      <c r="AG81" t="b">
        <f>AND(X$3=TRUE,Orçamento!$Q85&lt;&gt;0)</f>
        <v>0</v>
      </c>
      <c r="AH81" t="b">
        <f>AND(Y$3=TRUE,Orçamento!$Q85&lt;&gt;0)</f>
        <v>0</v>
      </c>
      <c r="AI81" t="b">
        <f>AND(Z$3=TRUE,Orçamento!$Q85&lt;&gt;0)</f>
        <v>0</v>
      </c>
      <c r="AK81" t="str">
        <f>IF(Orçamento!AA98&gt;0,"Com valor","Sem valor")</f>
        <v>Sem valor</v>
      </c>
      <c r="AL81" t="str">
        <f>IF(Orçamento!BY100&gt;0,"Com valor","Sem valor")</f>
        <v>Sem valor</v>
      </c>
      <c r="AM81" t="str">
        <f>IF(Orçamento!BZ100&gt;0,"Com valor","Sem valor")</f>
        <v>Sem valor</v>
      </c>
      <c r="AN81" t="str">
        <f>IF(Orçamento!CA100&gt;0,"Com valor","Sem valor")</f>
        <v>Sem valor</v>
      </c>
      <c r="AO81" t="str">
        <f>IF(Orçamento!CB100&gt;0,"Com valor","Sem valor")</f>
        <v>Sem valor</v>
      </c>
      <c r="AP81" t="str">
        <f>IF(Orçamento!CC100&gt;0,"Com valor","Sem valor")</f>
        <v>Sem valor</v>
      </c>
      <c r="AQ81" t="str">
        <f>IF(Orçamento!CD100&gt;0,"Com valor","Sem valor")</f>
        <v>Sem valor</v>
      </c>
      <c r="AR81" t="str">
        <f>IF(Orçamento!CE100&gt;0,"Com valor","Sem valor")</f>
        <v>Sem valor</v>
      </c>
      <c r="AT81" t="str">
        <f t="shared" si="18"/>
        <v>FALSOSem valor</v>
      </c>
      <c r="AU81" t="str">
        <f t="shared" si="19"/>
        <v>FALSOSem valor</v>
      </c>
      <c r="AV81" t="str">
        <f t="shared" si="20"/>
        <v>FALSOSem valor</v>
      </c>
      <c r="AW81" t="str">
        <f t="shared" si="21"/>
        <v>FALSOSem valor</v>
      </c>
      <c r="AX81" t="str">
        <f t="shared" si="22"/>
        <v>FALSOSem valor</v>
      </c>
      <c r="AY81" t="str">
        <f t="shared" si="23"/>
        <v>FALSOSem valor</v>
      </c>
      <c r="AZ81" t="str">
        <f t="shared" si="24"/>
        <v>FALSOSem valor</v>
      </c>
      <c r="BA81" t="str">
        <f t="shared" si="25"/>
        <v>FALSOSem valor</v>
      </c>
      <c r="BB81">
        <f t="shared" si="26"/>
        <v>0</v>
      </c>
      <c r="BD81" t="str">
        <f t="shared" si="27"/>
        <v>Preenchimento está OK</v>
      </c>
      <c r="BE81" t="e">
        <f t="shared" si="28"/>
        <v>#N/A</v>
      </c>
      <c r="BF81" t="b">
        <f t="shared" si="31"/>
        <v>1</v>
      </c>
      <c r="BG81" s="2">
        <f>Orçamento!AA98</f>
        <v>0</v>
      </c>
      <c r="BH81" s="2">
        <f>Orçamento!AB98</f>
        <v>0</v>
      </c>
      <c r="BI81" s="2">
        <f>Orçamento!AC98</f>
        <v>0</v>
      </c>
      <c r="BJ81" s="2">
        <f>Orçamento!AD98</f>
        <v>0</v>
      </c>
      <c r="BK81" s="2">
        <f>Orçamento!AE98</f>
        <v>0</v>
      </c>
      <c r="BL81" s="2">
        <f>Orçamento!AF98</f>
        <v>0</v>
      </c>
      <c r="BM81" s="2">
        <f>Orçamento!AG98</f>
        <v>0</v>
      </c>
      <c r="BN81" s="2">
        <f>Orçamento!AH98</f>
        <v>0</v>
      </c>
    </row>
    <row r="82" spans="12:66" x14ac:dyDescent="0.3">
      <c r="L82" t="str">
        <f>IF(COUNTA(Orçamento!U99:X99)&gt;0,"Preenchida","Não preenchida")</f>
        <v>Não preenchida</v>
      </c>
      <c r="M82" t="b">
        <f>AND(Orçamento!Q99&lt;&gt;"")</f>
        <v>0</v>
      </c>
      <c r="N82" t="str">
        <f t="shared" si="30"/>
        <v>Não preenchidaFALSO</v>
      </c>
      <c r="AB82" t="b">
        <f>AND(S$3=TRUE,Orçamento!$Q86&lt;&gt;0)</f>
        <v>0</v>
      </c>
      <c r="AC82" t="b">
        <f>AND(T$3=TRUE,Orçamento!$Q86&lt;&gt;0)</f>
        <v>0</v>
      </c>
      <c r="AD82" t="b">
        <f>AND(U$3=TRUE,Orçamento!$Q86&lt;&gt;0)</f>
        <v>0</v>
      </c>
      <c r="AE82" t="b">
        <f>AND(V$3=TRUE,Orçamento!$Q86&lt;&gt;0)</f>
        <v>0</v>
      </c>
      <c r="AF82" t="b">
        <f>AND(W$3=TRUE,Orçamento!$Q86&lt;&gt;0)</f>
        <v>0</v>
      </c>
      <c r="AG82" t="b">
        <f>AND(X$3=TRUE,Orçamento!$Q86&lt;&gt;0)</f>
        <v>0</v>
      </c>
      <c r="AH82" t="b">
        <f>AND(Y$3=TRUE,Orçamento!$Q86&lt;&gt;0)</f>
        <v>0</v>
      </c>
      <c r="AI82" t="b">
        <f>AND(Z$3=TRUE,Orçamento!$Q86&lt;&gt;0)</f>
        <v>0</v>
      </c>
      <c r="AK82" t="str">
        <f>IF(Orçamento!AA99&gt;0,"Com valor","Sem valor")</f>
        <v>Sem valor</v>
      </c>
      <c r="AL82" t="str">
        <f>IF(Orçamento!BY101&gt;0,"Com valor","Sem valor")</f>
        <v>Sem valor</v>
      </c>
      <c r="AM82" t="str">
        <f>IF(Orçamento!BZ101&gt;0,"Com valor","Sem valor")</f>
        <v>Sem valor</v>
      </c>
      <c r="AN82" t="str">
        <f>IF(Orçamento!CA101&gt;0,"Com valor","Sem valor")</f>
        <v>Sem valor</v>
      </c>
      <c r="AO82" t="str">
        <f>IF(Orçamento!CB101&gt;0,"Com valor","Sem valor")</f>
        <v>Sem valor</v>
      </c>
      <c r="AP82" t="str">
        <f>IF(Orçamento!CC101&gt;0,"Com valor","Sem valor")</f>
        <v>Sem valor</v>
      </c>
      <c r="AQ82" t="str">
        <f>IF(Orçamento!CD101&gt;0,"Com valor","Sem valor")</f>
        <v>Sem valor</v>
      </c>
      <c r="AR82" t="str">
        <f>IF(Orçamento!CE101&gt;0,"Com valor","Sem valor")</f>
        <v>Sem valor</v>
      </c>
      <c r="AT82" t="str">
        <f t="shared" si="18"/>
        <v>FALSOSem valor</v>
      </c>
      <c r="AU82" t="str">
        <f t="shared" si="19"/>
        <v>FALSOSem valor</v>
      </c>
      <c r="AV82" t="str">
        <f t="shared" si="20"/>
        <v>FALSOSem valor</v>
      </c>
      <c r="AW82" t="str">
        <f t="shared" si="21"/>
        <v>FALSOSem valor</v>
      </c>
      <c r="AX82" t="str">
        <f t="shared" si="22"/>
        <v>FALSOSem valor</v>
      </c>
      <c r="AY82" t="str">
        <f t="shared" si="23"/>
        <v>FALSOSem valor</v>
      </c>
      <c r="AZ82" t="str">
        <f t="shared" si="24"/>
        <v>FALSOSem valor</v>
      </c>
      <c r="BA82" t="str">
        <f t="shared" si="25"/>
        <v>FALSOSem valor</v>
      </c>
      <c r="BB82">
        <f t="shared" si="26"/>
        <v>0</v>
      </c>
      <c r="BD82" t="str">
        <f t="shared" si="27"/>
        <v>Preenchimento está OK</v>
      </c>
      <c r="BE82" t="e">
        <f t="shared" si="28"/>
        <v>#N/A</v>
      </c>
      <c r="BF82" t="b">
        <f t="shared" si="31"/>
        <v>1</v>
      </c>
      <c r="BG82" s="2">
        <f>Orçamento!AA99</f>
        <v>0</v>
      </c>
      <c r="BH82" s="2">
        <f>Orçamento!AB99</f>
        <v>0</v>
      </c>
      <c r="BI82" s="2">
        <f>Orçamento!AC99</f>
        <v>0</v>
      </c>
      <c r="BJ82" s="2">
        <f>Orçamento!AD99</f>
        <v>0</v>
      </c>
      <c r="BK82" s="2">
        <f>Orçamento!AE99</f>
        <v>0</v>
      </c>
      <c r="BL82" s="2">
        <f>Orçamento!AF99</f>
        <v>0</v>
      </c>
      <c r="BM82" s="2">
        <f>Orçamento!AG99</f>
        <v>0</v>
      </c>
      <c r="BN82" s="2">
        <f>Orçamento!AH99</f>
        <v>0</v>
      </c>
    </row>
    <row r="83" spans="12:66" x14ac:dyDescent="0.3">
      <c r="L83" t="str">
        <f>IF(COUNTA(Orçamento!U100:X100)&gt;0,"Preenchida","Não preenchida")</f>
        <v>Não preenchida</v>
      </c>
      <c r="M83" t="b">
        <f>AND(Orçamento!Q100&lt;&gt;"")</f>
        <v>0</v>
      </c>
      <c r="N83" t="str">
        <f t="shared" si="30"/>
        <v>Não preenchidaFALSO</v>
      </c>
      <c r="AB83" t="b">
        <f>AND(S$3=TRUE,Orçamento!$Q87&lt;&gt;0)</f>
        <v>0</v>
      </c>
      <c r="AC83" t="b">
        <f>AND(T$3=TRUE,Orçamento!$Q87&lt;&gt;0)</f>
        <v>0</v>
      </c>
      <c r="AD83" t="b">
        <f>AND(U$3=TRUE,Orçamento!$Q87&lt;&gt;0)</f>
        <v>0</v>
      </c>
      <c r="AE83" t="b">
        <f>AND(V$3=TRUE,Orçamento!$Q87&lt;&gt;0)</f>
        <v>0</v>
      </c>
      <c r="AF83" t="b">
        <f>AND(W$3=TRUE,Orçamento!$Q87&lt;&gt;0)</f>
        <v>0</v>
      </c>
      <c r="AG83" t="b">
        <f>AND(X$3=TRUE,Orçamento!$Q87&lt;&gt;0)</f>
        <v>0</v>
      </c>
      <c r="AH83" t="b">
        <f>AND(Y$3=TRUE,Orçamento!$Q87&lt;&gt;0)</f>
        <v>0</v>
      </c>
      <c r="AI83" t="b">
        <f>AND(Z$3=TRUE,Orçamento!$Q87&lt;&gt;0)</f>
        <v>0</v>
      </c>
      <c r="AK83" t="str">
        <f>IF(Orçamento!AA100&gt;0,"Com valor","Sem valor")</f>
        <v>Sem valor</v>
      </c>
      <c r="AL83" t="str">
        <f>IF(Orçamento!BY102&gt;0,"Com valor","Sem valor")</f>
        <v>Sem valor</v>
      </c>
      <c r="AM83" t="str">
        <f>IF(Orçamento!BZ102&gt;0,"Com valor","Sem valor")</f>
        <v>Sem valor</v>
      </c>
      <c r="AN83" t="str">
        <f>IF(Orçamento!CA102&gt;0,"Com valor","Sem valor")</f>
        <v>Sem valor</v>
      </c>
      <c r="AO83" t="str">
        <f>IF(Orçamento!CB102&gt;0,"Com valor","Sem valor")</f>
        <v>Sem valor</v>
      </c>
      <c r="AP83" t="str">
        <f>IF(Orçamento!CC102&gt;0,"Com valor","Sem valor")</f>
        <v>Sem valor</v>
      </c>
      <c r="AQ83" t="str">
        <f>IF(Orçamento!CD102&gt;0,"Com valor","Sem valor")</f>
        <v>Sem valor</v>
      </c>
      <c r="AR83" t="str">
        <f>IF(Orçamento!CE102&gt;0,"Com valor","Sem valor")</f>
        <v>Sem valor</v>
      </c>
      <c r="AT83" t="str">
        <f t="shared" si="18"/>
        <v>FALSOSem valor</v>
      </c>
      <c r="AU83" t="str">
        <f t="shared" si="19"/>
        <v>FALSOSem valor</v>
      </c>
      <c r="AV83" t="str">
        <f t="shared" si="20"/>
        <v>FALSOSem valor</v>
      </c>
      <c r="AW83" t="str">
        <f t="shared" si="21"/>
        <v>FALSOSem valor</v>
      </c>
      <c r="AX83" t="str">
        <f t="shared" si="22"/>
        <v>FALSOSem valor</v>
      </c>
      <c r="AY83" t="str">
        <f t="shared" si="23"/>
        <v>FALSOSem valor</v>
      </c>
      <c r="AZ83" t="str">
        <f t="shared" si="24"/>
        <v>FALSOSem valor</v>
      </c>
      <c r="BA83" t="str">
        <f t="shared" si="25"/>
        <v>FALSOSem valor</v>
      </c>
      <c r="BB83">
        <f t="shared" si="26"/>
        <v>0</v>
      </c>
      <c r="BD83" t="str">
        <f t="shared" si="27"/>
        <v>Preenchimento está OK</v>
      </c>
      <c r="BE83" t="e">
        <f t="shared" si="28"/>
        <v>#N/A</v>
      </c>
      <c r="BF83" t="b">
        <f t="shared" si="31"/>
        <v>1</v>
      </c>
      <c r="BG83" s="2">
        <f>Orçamento!AA100</f>
        <v>0</v>
      </c>
      <c r="BH83" s="2">
        <f>Orçamento!AB100</f>
        <v>0</v>
      </c>
      <c r="BI83" s="2">
        <f>Orçamento!AC100</f>
        <v>0</v>
      </c>
      <c r="BJ83" s="2">
        <f>Orçamento!AD100</f>
        <v>0</v>
      </c>
      <c r="BK83" s="2">
        <f>Orçamento!AE100</f>
        <v>0</v>
      </c>
      <c r="BL83" s="2">
        <f>Orçamento!AF100</f>
        <v>0</v>
      </c>
      <c r="BM83" s="2">
        <f>Orçamento!AG100</f>
        <v>0</v>
      </c>
      <c r="BN83" s="2">
        <f>Orçamento!AH100</f>
        <v>0</v>
      </c>
    </row>
    <row r="84" spans="12:66" x14ac:dyDescent="0.3">
      <c r="L84" t="str">
        <f>IF(COUNTA(Orçamento!U101:X101)&gt;0,"Preenchida","Não preenchida")</f>
        <v>Não preenchida</v>
      </c>
      <c r="M84" t="b">
        <f>AND(Orçamento!Q101&lt;&gt;"")</f>
        <v>0</v>
      </c>
      <c r="N84" t="str">
        <f t="shared" si="30"/>
        <v>Não preenchidaFALSO</v>
      </c>
      <c r="AB84" t="b">
        <f>AND(S$3=TRUE,Orçamento!$Q88&lt;&gt;0)</f>
        <v>0</v>
      </c>
      <c r="AC84" t="b">
        <f>AND(T$3=TRUE,Orçamento!$Q88&lt;&gt;0)</f>
        <v>0</v>
      </c>
      <c r="AD84" t="b">
        <f>AND(U$3=TRUE,Orçamento!$Q88&lt;&gt;0)</f>
        <v>0</v>
      </c>
      <c r="AE84" t="b">
        <f>AND(V$3=TRUE,Orçamento!$Q88&lt;&gt;0)</f>
        <v>0</v>
      </c>
      <c r="AF84" t="b">
        <f>AND(W$3=TRUE,Orçamento!$Q88&lt;&gt;0)</f>
        <v>0</v>
      </c>
      <c r="AG84" t="b">
        <f>AND(X$3=TRUE,Orçamento!$Q88&lt;&gt;0)</f>
        <v>0</v>
      </c>
      <c r="AH84" t="b">
        <f>AND(Y$3=TRUE,Orçamento!$Q88&lt;&gt;0)</f>
        <v>0</v>
      </c>
      <c r="AI84" t="b">
        <f>AND(Z$3=TRUE,Orçamento!$Q88&lt;&gt;0)</f>
        <v>0</v>
      </c>
      <c r="AK84" t="str">
        <f>IF(Orçamento!AA101&gt;0,"Com valor","Sem valor")</f>
        <v>Sem valor</v>
      </c>
      <c r="AL84" t="str">
        <f>IF(Orçamento!BY103&gt;0,"Com valor","Sem valor")</f>
        <v>Sem valor</v>
      </c>
      <c r="AM84" t="str">
        <f>IF(Orçamento!BZ103&gt;0,"Com valor","Sem valor")</f>
        <v>Sem valor</v>
      </c>
      <c r="AN84" t="str">
        <f>IF(Orçamento!CA103&gt;0,"Com valor","Sem valor")</f>
        <v>Sem valor</v>
      </c>
      <c r="AO84" t="str">
        <f>IF(Orçamento!CB103&gt;0,"Com valor","Sem valor")</f>
        <v>Sem valor</v>
      </c>
      <c r="AP84" t="str">
        <f>IF(Orçamento!CC103&gt;0,"Com valor","Sem valor")</f>
        <v>Sem valor</v>
      </c>
      <c r="AQ84" t="str">
        <f>IF(Orçamento!CD103&gt;0,"Com valor","Sem valor")</f>
        <v>Sem valor</v>
      </c>
      <c r="AR84" t="str">
        <f>IF(Orçamento!CE103&gt;0,"Com valor","Sem valor")</f>
        <v>Sem valor</v>
      </c>
      <c r="AT84" t="str">
        <f t="shared" si="18"/>
        <v>FALSOSem valor</v>
      </c>
      <c r="AU84" t="str">
        <f t="shared" si="19"/>
        <v>FALSOSem valor</v>
      </c>
      <c r="AV84" t="str">
        <f t="shared" si="20"/>
        <v>FALSOSem valor</v>
      </c>
      <c r="AW84" t="str">
        <f t="shared" si="21"/>
        <v>FALSOSem valor</v>
      </c>
      <c r="AX84" t="str">
        <f t="shared" si="22"/>
        <v>FALSOSem valor</v>
      </c>
      <c r="AY84" t="str">
        <f t="shared" si="23"/>
        <v>FALSOSem valor</v>
      </c>
      <c r="AZ84" t="str">
        <f t="shared" si="24"/>
        <v>FALSOSem valor</v>
      </c>
      <c r="BA84" t="str">
        <f t="shared" si="25"/>
        <v>FALSOSem valor</v>
      </c>
      <c r="BB84">
        <f t="shared" si="26"/>
        <v>0</v>
      </c>
      <c r="BD84" t="str">
        <f t="shared" si="27"/>
        <v>Preenchimento está OK</v>
      </c>
      <c r="BE84" t="e">
        <f t="shared" si="28"/>
        <v>#N/A</v>
      </c>
      <c r="BF84" t="b">
        <f t="shared" si="31"/>
        <v>1</v>
      </c>
      <c r="BG84" s="2">
        <f>Orçamento!AA101</f>
        <v>0</v>
      </c>
      <c r="BH84" s="2">
        <f>Orçamento!AB101</f>
        <v>0</v>
      </c>
      <c r="BI84" s="2">
        <f>Orçamento!AC101</f>
        <v>0</v>
      </c>
      <c r="BJ84" s="2">
        <f>Orçamento!AD101</f>
        <v>0</v>
      </c>
      <c r="BK84" s="2">
        <f>Orçamento!AE101</f>
        <v>0</v>
      </c>
      <c r="BL84" s="2">
        <f>Orçamento!AF101</f>
        <v>0</v>
      </c>
      <c r="BM84" s="2">
        <f>Orçamento!AG101</f>
        <v>0</v>
      </c>
      <c r="BN84" s="2">
        <f>Orçamento!AH101</f>
        <v>0</v>
      </c>
    </row>
    <row r="85" spans="12:66" x14ac:dyDescent="0.3">
      <c r="L85" t="str">
        <f>IF(COUNTA(Orçamento!U102:X102)&gt;0,"Preenchida","Não preenchida")</f>
        <v>Não preenchida</v>
      </c>
      <c r="M85" t="b">
        <f>AND(Orçamento!Q102&lt;&gt;"")</f>
        <v>0</v>
      </c>
      <c r="N85" t="str">
        <f t="shared" si="30"/>
        <v>Não preenchidaFALSO</v>
      </c>
      <c r="AB85" t="b">
        <f>AND(S$3=TRUE,Orçamento!$Q89&lt;&gt;0)</f>
        <v>0</v>
      </c>
      <c r="AC85" t="b">
        <f>AND(T$3=TRUE,Orçamento!$Q89&lt;&gt;0)</f>
        <v>0</v>
      </c>
      <c r="AD85" t="b">
        <f>AND(U$3=TRUE,Orçamento!$Q89&lt;&gt;0)</f>
        <v>0</v>
      </c>
      <c r="AE85" t="b">
        <f>AND(V$3=TRUE,Orçamento!$Q89&lt;&gt;0)</f>
        <v>0</v>
      </c>
      <c r="AF85" t="b">
        <f>AND(W$3=TRUE,Orçamento!$Q89&lt;&gt;0)</f>
        <v>0</v>
      </c>
      <c r="AG85" t="b">
        <f>AND(X$3=TRUE,Orçamento!$Q89&lt;&gt;0)</f>
        <v>0</v>
      </c>
      <c r="AH85" t="b">
        <f>AND(Y$3=TRUE,Orçamento!$Q89&lt;&gt;0)</f>
        <v>0</v>
      </c>
      <c r="AI85" t="b">
        <f>AND(Z$3=TRUE,Orçamento!$Q89&lt;&gt;0)</f>
        <v>0</v>
      </c>
      <c r="AK85" t="str">
        <f>IF(Orçamento!AA102&gt;0,"Com valor","Sem valor")</f>
        <v>Sem valor</v>
      </c>
      <c r="AL85" t="str">
        <f>IF(Orçamento!BY104&gt;0,"Com valor","Sem valor")</f>
        <v>Sem valor</v>
      </c>
      <c r="AM85" t="str">
        <f>IF(Orçamento!BZ104&gt;0,"Com valor","Sem valor")</f>
        <v>Sem valor</v>
      </c>
      <c r="AN85" t="str">
        <f>IF(Orçamento!CA104&gt;0,"Com valor","Sem valor")</f>
        <v>Sem valor</v>
      </c>
      <c r="AO85" t="str">
        <f>IF(Orçamento!CB104&gt;0,"Com valor","Sem valor")</f>
        <v>Sem valor</v>
      </c>
      <c r="AP85" t="str">
        <f>IF(Orçamento!CC104&gt;0,"Com valor","Sem valor")</f>
        <v>Sem valor</v>
      </c>
      <c r="AQ85" t="str">
        <f>IF(Orçamento!CD104&gt;0,"Com valor","Sem valor")</f>
        <v>Sem valor</v>
      </c>
      <c r="AR85" t="str">
        <f>IF(Orçamento!CE104&gt;0,"Com valor","Sem valor")</f>
        <v>Sem valor</v>
      </c>
      <c r="AT85" t="str">
        <f t="shared" si="18"/>
        <v>FALSOSem valor</v>
      </c>
      <c r="AU85" t="str">
        <f t="shared" si="19"/>
        <v>FALSOSem valor</v>
      </c>
      <c r="AV85" t="str">
        <f t="shared" si="20"/>
        <v>FALSOSem valor</v>
      </c>
      <c r="AW85" t="str">
        <f t="shared" si="21"/>
        <v>FALSOSem valor</v>
      </c>
      <c r="AX85" t="str">
        <f t="shared" si="22"/>
        <v>FALSOSem valor</v>
      </c>
      <c r="AY85" t="str">
        <f t="shared" si="23"/>
        <v>FALSOSem valor</v>
      </c>
      <c r="AZ85" t="str">
        <f t="shared" si="24"/>
        <v>FALSOSem valor</v>
      </c>
      <c r="BA85" t="str">
        <f t="shared" si="25"/>
        <v>FALSOSem valor</v>
      </c>
      <c r="BB85">
        <f t="shared" si="26"/>
        <v>0</v>
      </c>
      <c r="BD85" t="str">
        <f t="shared" si="27"/>
        <v>Preenchimento está OK</v>
      </c>
      <c r="BE85" t="e">
        <f t="shared" si="28"/>
        <v>#N/A</v>
      </c>
      <c r="BF85" t="b">
        <f t="shared" si="31"/>
        <v>1</v>
      </c>
      <c r="BG85" s="2">
        <f>Orçamento!AA102</f>
        <v>0</v>
      </c>
      <c r="BH85" s="2">
        <f>Orçamento!AB102</f>
        <v>0</v>
      </c>
      <c r="BI85" s="2">
        <f>Orçamento!AC102</f>
        <v>0</v>
      </c>
      <c r="BJ85" s="2">
        <f>Orçamento!AD102</f>
        <v>0</v>
      </c>
      <c r="BK85" s="2">
        <f>Orçamento!AE102</f>
        <v>0</v>
      </c>
      <c r="BL85" s="2">
        <f>Orçamento!AF102</f>
        <v>0</v>
      </c>
      <c r="BM85" s="2">
        <f>Orçamento!AG102</f>
        <v>0</v>
      </c>
      <c r="BN85" s="2">
        <f>Orçamento!AH102</f>
        <v>0</v>
      </c>
    </row>
    <row r="86" spans="12:66" x14ac:dyDescent="0.3">
      <c r="L86" t="str">
        <f>IF(COUNTA(Orçamento!U103:X103)&gt;0,"Preenchida","Não preenchida")</f>
        <v>Não preenchida</v>
      </c>
      <c r="M86" t="b">
        <f>AND(Orçamento!Q103&lt;&gt;"")</f>
        <v>0</v>
      </c>
      <c r="N86" t="str">
        <f t="shared" si="30"/>
        <v>Não preenchidaFALSO</v>
      </c>
      <c r="AB86" t="b">
        <f>AND(S$3=TRUE,Orçamento!$Q90&lt;&gt;0)</f>
        <v>0</v>
      </c>
      <c r="AC86" t="b">
        <f>AND(T$3=TRUE,Orçamento!$Q90&lt;&gt;0)</f>
        <v>0</v>
      </c>
      <c r="AD86" t="b">
        <f>AND(U$3=TRUE,Orçamento!$Q90&lt;&gt;0)</f>
        <v>0</v>
      </c>
      <c r="AE86" t="b">
        <f>AND(V$3=TRUE,Orçamento!$Q90&lt;&gt;0)</f>
        <v>0</v>
      </c>
      <c r="AF86" t="b">
        <f>AND(W$3=TRUE,Orçamento!$Q90&lt;&gt;0)</f>
        <v>0</v>
      </c>
      <c r="AG86" t="b">
        <f>AND(X$3=TRUE,Orçamento!$Q90&lt;&gt;0)</f>
        <v>0</v>
      </c>
      <c r="AH86" t="b">
        <f>AND(Y$3=TRUE,Orçamento!$Q90&lt;&gt;0)</f>
        <v>0</v>
      </c>
      <c r="AI86" t="b">
        <f>AND(Z$3=TRUE,Orçamento!$Q90&lt;&gt;0)</f>
        <v>0</v>
      </c>
      <c r="AK86" t="str">
        <f>IF(Orçamento!AA103&gt;0,"Com valor","Sem valor")</f>
        <v>Sem valor</v>
      </c>
      <c r="AL86" t="str">
        <f>IF(Orçamento!BY105&gt;0,"Com valor","Sem valor")</f>
        <v>Sem valor</v>
      </c>
      <c r="AM86" t="str">
        <f>IF(Orçamento!BZ105&gt;0,"Com valor","Sem valor")</f>
        <v>Sem valor</v>
      </c>
      <c r="AN86" t="str">
        <f>IF(Orçamento!CA105&gt;0,"Com valor","Sem valor")</f>
        <v>Sem valor</v>
      </c>
      <c r="AO86" t="str">
        <f>IF(Orçamento!CB105&gt;0,"Com valor","Sem valor")</f>
        <v>Sem valor</v>
      </c>
      <c r="AP86" t="str">
        <f>IF(Orçamento!CC105&gt;0,"Com valor","Sem valor")</f>
        <v>Sem valor</v>
      </c>
      <c r="AQ86" t="str">
        <f>IF(Orçamento!CD105&gt;0,"Com valor","Sem valor")</f>
        <v>Sem valor</v>
      </c>
      <c r="AR86" t="str">
        <f>IF(Orçamento!CE105&gt;0,"Com valor","Sem valor")</f>
        <v>Sem valor</v>
      </c>
      <c r="AT86" t="str">
        <f t="shared" ref="AT86:AT149" si="32">AB86&amp;AK86</f>
        <v>FALSOSem valor</v>
      </c>
      <c r="AU86" t="str">
        <f t="shared" ref="AU86:AU149" si="33">AC86&amp;AL86</f>
        <v>FALSOSem valor</v>
      </c>
      <c r="AV86" t="str">
        <f t="shared" ref="AV86:AV149" si="34">AD86&amp;AM86</f>
        <v>FALSOSem valor</v>
      </c>
      <c r="AW86" t="str">
        <f t="shared" ref="AW86:AW149" si="35">AE86&amp;AN86</f>
        <v>FALSOSem valor</v>
      </c>
      <c r="AX86" t="str">
        <f t="shared" ref="AX86:AX149" si="36">AF86&amp;AO86</f>
        <v>FALSOSem valor</v>
      </c>
      <c r="AY86" t="str">
        <f t="shared" ref="AY86:AY149" si="37">AG86&amp;AP86</f>
        <v>FALSOSem valor</v>
      </c>
      <c r="AZ86" t="str">
        <f t="shared" ref="AZ86:AZ149" si="38">AH86&amp;AQ86</f>
        <v>FALSOSem valor</v>
      </c>
      <c r="BA86" t="str">
        <f t="shared" ref="BA86:BA149" si="39">AI86&amp;AR86</f>
        <v>FALSOSem valor</v>
      </c>
      <c r="BB86">
        <f t="shared" ref="BB86:BB149" si="40">COUNTIF(AT86:BA86,"FALSOCOM VALOR")</f>
        <v>0</v>
      </c>
      <c r="BD86" t="str">
        <f t="shared" si="27"/>
        <v>Preenchimento está OK</v>
      </c>
      <c r="BE86" t="e">
        <f t="shared" si="28"/>
        <v>#N/A</v>
      </c>
      <c r="BF86" t="b">
        <f t="shared" si="31"/>
        <v>1</v>
      </c>
      <c r="BG86" s="2">
        <f>Orçamento!AA103</f>
        <v>0</v>
      </c>
      <c r="BH86" s="2">
        <f>Orçamento!AB103</f>
        <v>0</v>
      </c>
      <c r="BI86" s="2">
        <f>Orçamento!AC103</f>
        <v>0</v>
      </c>
      <c r="BJ86" s="2">
        <f>Orçamento!AD103</f>
        <v>0</v>
      </c>
      <c r="BK86" s="2">
        <f>Orçamento!AE103</f>
        <v>0</v>
      </c>
      <c r="BL86" s="2">
        <f>Orçamento!AF103</f>
        <v>0</v>
      </c>
      <c r="BM86" s="2">
        <f>Orçamento!AG103</f>
        <v>0</v>
      </c>
      <c r="BN86" s="2">
        <f>Orçamento!AH103</f>
        <v>0</v>
      </c>
    </row>
    <row r="87" spans="12:66" x14ac:dyDescent="0.3">
      <c r="L87" t="str">
        <f>IF(COUNTA(Orçamento!U104:X104)&gt;0,"Preenchida","Não preenchida")</f>
        <v>Não preenchida</v>
      </c>
      <c r="M87" t="b">
        <f>AND(Orçamento!Q104&lt;&gt;"")</f>
        <v>0</v>
      </c>
      <c r="N87" t="str">
        <f t="shared" si="30"/>
        <v>Não preenchidaFALSO</v>
      </c>
      <c r="AB87" t="b">
        <f>AND(S$3=TRUE,Orçamento!$Q91&lt;&gt;0)</f>
        <v>0</v>
      </c>
      <c r="AC87" t="b">
        <f>AND(T$3=TRUE,Orçamento!$Q91&lt;&gt;0)</f>
        <v>0</v>
      </c>
      <c r="AD87" t="b">
        <f>AND(U$3=TRUE,Orçamento!$Q91&lt;&gt;0)</f>
        <v>0</v>
      </c>
      <c r="AE87" t="b">
        <f>AND(V$3=TRUE,Orçamento!$Q91&lt;&gt;0)</f>
        <v>0</v>
      </c>
      <c r="AF87" t="b">
        <f>AND(W$3=TRUE,Orçamento!$Q91&lt;&gt;0)</f>
        <v>0</v>
      </c>
      <c r="AG87" t="b">
        <f>AND(X$3=TRUE,Orçamento!$Q91&lt;&gt;0)</f>
        <v>0</v>
      </c>
      <c r="AH87" t="b">
        <f>AND(Y$3=TRUE,Orçamento!$Q91&lt;&gt;0)</f>
        <v>0</v>
      </c>
      <c r="AI87" t="b">
        <f>AND(Z$3=TRUE,Orçamento!$Q91&lt;&gt;0)</f>
        <v>0</v>
      </c>
      <c r="AK87" t="str">
        <f>IF(Orçamento!AA104&gt;0,"Com valor","Sem valor")</f>
        <v>Sem valor</v>
      </c>
      <c r="AL87" t="str">
        <f>IF(Orçamento!BY106&gt;0,"Com valor","Sem valor")</f>
        <v>Sem valor</v>
      </c>
      <c r="AM87" t="str">
        <f>IF(Orçamento!BZ106&gt;0,"Com valor","Sem valor")</f>
        <v>Sem valor</v>
      </c>
      <c r="AN87" t="str">
        <f>IF(Orçamento!CA106&gt;0,"Com valor","Sem valor")</f>
        <v>Sem valor</v>
      </c>
      <c r="AO87" t="str">
        <f>IF(Orçamento!CB106&gt;0,"Com valor","Sem valor")</f>
        <v>Sem valor</v>
      </c>
      <c r="AP87" t="str">
        <f>IF(Orçamento!CC106&gt;0,"Com valor","Sem valor")</f>
        <v>Sem valor</v>
      </c>
      <c r="AQ87" t="str">
        <f>IF(Orçamento!CD106&gt;0,"Com valor","Sem valor")</f>
        <v>Sem valor</v>
      </c>
      <c r="AR87" t="str">
        <f>IF(Orçamento!CE106&gt;0,"Com valor","Sem valor")</f>
        <v>Sem valor</v>
      </c>
      <c r="AT87" t="str">
        <f t="shared" si="32"/>
        <v>FALSOSem valor</v>
      </c>
      <c r="AU87" t="str">
        <f t="shared" si="33"/>
        <v>FALSOSem valor</v>
      </c>
      <c r="AV87" t="str">
        <f t="shared" si="34"/>
        <v>FALSOSem valor</v>
      </c>
      <c r="AW87" t="str">
        <f t="shared" si="35"/>
        <v>FALSOSem valor</v>
      </c>
      <c r="AX87" t="str">
        <f t="shared" si="36"/>
        <v>FALSOSem valor</v>
      </c>
      <c r="AY87" t="str">
        <f t="shared" si="37"/>
        <v>FALSOSem valor</v>
      </c>
      <c r="AZ87" t="str">
        <f t="shared" si="38"/>
        <v>FALSOSem valor</v>
      </c>
      <c r="BA87" t="str">
        <f t="shared" si="39"/>
        <v>FALSOSem valor</v>
      </c>
      <c r="BB87">
        <f t="shared" si="40"/>
        <v>0</v>
      </c>
      <c r="BD87" t="str">
        <f t="shared" si="27"/>
        <v>Preenchimento está OK</v>
      </c>
      <c r="BE87" t="e">
        <f t="shared" si="28"/>
        <v>#N/A</v>
      </c>
      <c r="BF87" t="b">
        <f t="shared" si="31"/>
        <v>1</v>
      </c>
      <c r="BG87" s="2">
        <f>Orçamento!AA104</f>
        <v>0</v>
      </c>
      <c r="BH87" s="2">
        <f>Orçamento!AB104</f>
        <v>0</v>
      </c>
      <c r="BI87" s="2">
        <f>Orçamento!AC104</f>
        <v>0</v>
      </c>
      <c r="BJ87" s="2">
        <f>Orçamento!AD104</f>
        <v>0</v>
      </c>
      <c r="BK87" s="2">
        <f>Orçamento!AE104</f>
        <v>0</v>
      </c>
      <c r="BL87" s="2">
        <f>Orçamento!AF104</f>
        <v>0</v>
      </c>
      <c r="BM87" s="2">
        <f>Orçamento!AG104</f>
        <v>0</v>
      </c>
      <c r="BN87" s="2">
        <f>Orçamento!AH104</f>
        <v>0</v>
      </c>
    </row>
    <row r="88" spans="12:66" x14ac:dyDescent="0.3">
      <c r="L88" t="str">
        <f>IF(COUNTA(Orçamento!U105:X105)&gt;0,"Preenchida","Não preenchida")</f>
        <v>Não preenchida</v>
      </c>
      <c r="M88" t="b">
        <f>AND(Orçamento!Q105&lt;&gt;"")</f>
        <v>0</v>
      </c>
      <c r="N88" t="str">
        <f t="shared" si="30"/>
        <v>Não preenchidaFALSO</v>
      </c>
      <c r="AB88" t="b">
        <f>AND(S$3=TRUE,Orçamento!$Q92&lt;&gt;0)</f>
        <v>0</v>
      </c>
      <c r="AC88" t="b">
        <f>AND(T$3=TRUE,Orçamento!$Q92&lt;&gt;0)</f>
        <v>0</v>
      </c>
      <c r="AD88" t="b">
        <f>AND(U$3=TRUE,Orçamento!$Q92&lt;&gt;0)</f>
        <v>0</v>
      </c>
      <c r="AE88" t="b">
        <f>AND(V$3=TRUE,Orçamento!$Q92&lt;&gt;0)</f>
        <v>0</v>
      </c>
      <c r="AF88" t="b">
        <f>AND(W$3=TRUE,Orçamento!$Q92&lt;&gt;0)</f>
        <v>0</v>
      </c>
      <c r="AG88" t="b">
        <f>AND(X$3=TRUE,Orçamento!$Q92&lt;&gt;0)</f>
        <v>0</v>
      </c>
      <c r="AH88" t="b">
        <f>AND(Y$3=TRUE,Orçamento!$Q92&lt;&gt;0)</f>
        <v>0</v>
      </c>
      <c r="AI88" t="b">
        <f>AND(Z$3=TRUE,Orçamento!$Q92&lt;&gt;0)</f>
        <v>0</v>
      </c>
      <c r="AK88" t="str">
        <f>IF(Orçamento!AA105&gt;0,"Com valor","Sem valor")</f>
        <v>Sem valor</v>
      </c>
      <c r="AL88" t="str">
        <f>IF(Orçamento!BY107&gt;0,"Com valor","Sem valor")</f>
        <v>Sem valor</v>
      </c>
      <c r="AM88" t="str">
        <f>IF(Orçamento!BZ107&gt;0,"Com valor","Sem valor")</f>
        <v>Sem valor</v>
      </c>
      <c r="AN88" t="str">
        <f>IF(Orçamento!CA107&gt;0,"Com valor","Sem valor")</f>
        <v>Sem valor</v>
      </c>
      <c r="AO88" t="str">
        <f>IF(Orçamento!CB107&gt;0,"Com valor","Sem valor")</f>
        <v>Sem valor</v>
      </c>
      <c r="AP88" t="str">
        <f>IF(Orçamento!CC107&gt;0,"Com valor","Sem valor")</f>
        <v>Sem valor</v>
      </c>
      <c r="AQ88" t="str">
        <f>IF(Orçamento!CD107&gt;0,"Com valor","Sem valor")</f>
        <v>Sem valor</v>
      </c>
      <c r="AR88" t="str">
        <f>IF(Orçamento!CE107&gt;0,"Com valor","Sem valor")</f>
        <v>Sem valor</v>
      </c>
      <c r="AT88" t="str">
        <f t="shared" si="32"/>
        <v>FALSOSem valor</v>
      </c>
      <c r="AU88" t="str">
        <f t="shared" si="33"/>
        <v>FALSOSem valor</v>
      </c>
      <c r="AV88" t="str">
        <f t="shared" si="34"/>
        <v>FALSOSem valor</v>
      </c>
      <c r="AW88" t="str">
        <f t="shared" si="35"/>
        <v>FALSOSem valor</v>
      </c>
      <c r="AX88" t="str">
        <f t="shared" si="36"/>
        <v>FALSOSem valor</v>
      </c>
      <c r="AY88" t="str">
        <f t="shared" si="37"/>
        <v>FALSOSem valor</v>
      </c>
      <c r="AZ88" t="str">
        <f t="shared" si="38"/>
        <v>FALSOSem valor</v>
      </c>
      <c r="BA88" t="str">
        <f t="shared" si="39"/>
        <v>FALSOSem valor</v>
      </c>
      <c r="BB88">
        <f t="shared" si="40"/>
        <v>0</v>
      </c>
      <c r="BD88" t="str">
        <f t="shared" si="27"/>
        <v>Preenchimento está OK</v>
      </c>
      <c r="BE88" t="e">
        <f t="shared" si="28"/>
        <v>#N/A</v>
      </c>
      <c r="BF88" t="b">
        <f t="shared" si="31"/>
        <v>1</v>
      </c>
      <c r="BG88" s="2">
        <f>Orçamento!AA105</f>
        <v>0</v>
      </c>
      <c r="BH88" s="2">
        <f>Orçamento!AB105</f>
        <v>0</v>
      </c>
      <c r="BI88" s="2">
        <f>Orçamento!AC105</f>
        <v>0</v>
      </c>
      <c r="BJ88" s="2">
        <f>Orçamento!AD105</f>
        <v>0</v>
      </c>
      <c r="BK88" s="2">
        <f>Orçamento!AE105</f>
        <v>0</v>
      </c>
      <c r="BL88" s="2">
        <f>Orçamento!AF105</f>
        <v>0</v>
      </c>
      <c r="BM88" s="2">
        <f>Orçamento!AG105</f>
        <v>0</v>
      </c>
      <c r="BN88" s="2">
        <f>Orçamento!AH105</f>
        <v>0</v>
      </c>
    </row>
    <row r="89" spans="12:66" x14ac:dyDescent="0.3">
      <c r="L89" t="str">
        <f>IF(COUNTA(Orçamento!U106:X106)&gt;0,"Preenchida","Não preenchida")</f>
        <v>Não preenchida</v>
      </c>
      <c r="M89" t="b">
        <f>AND(Orçamento!Q106&lt;&gt;"")</f>
        <v>0</v>
      </c>
      <c r="N89" t="str">
        <f t="shared" si="30"/>
        <v>Não preenchidaFALSO</v>
      </c>
      <c r="AB89" t="b">
        <f>AND(S$3=TRUE,Orçamento!$Q93&lt;&gt;0)</f>
        <v>0</v>
      </c>
      <c r="AC89" t="b">
        <f>AND(T$3=TRUE,Orçamento!$Q93&lt;&gt;0)</f>
        <v>0</v>
      </c>
      <c r="AD89" t="b">
        <f>AND(U$3=TRUE,Orçamento!$Q93&lt;&gt;0)</f>
        <v>0</v>
      </c>
      <c r="AE89" t="b">
        <f>AND(V$3=TRUE,Orçamento!$Q93&lt;&gt;0)</f>
        <v>0</v>
      </c>
      <c r="AF89" t="b">
        <f>AND(W$3=TRUE,Orçamento!$Q93&lt;&gt;0)</f>
        <v>0</v>
      </c>
      <c r="AG89" t="b">
        <f>AND(X$3=TRUE,Orçamento!$Q93&lt;&gt;0)</f>
        <v>0</v>
      </c>
      <c r="AH89" t="b">
        <f>AND(Y$3=TRUE,Orçamento!$Q93&lt;&gt;0)</f>
        <v>0</v>
      </c>
      <c r="AI89" t="b">
        <f>AND(Z$3=TRUE,Orçamento!$Q93&lt;&gt;0)</f>
        <v>0</v>
      </c>
      <c r="AK89" t="str">
        <f>IF(Orçamento!AA106&gt;0,"Com valor","Sem valor")</f>
        <v>Sem valor</v>
      </c>
      <c r="AL89" t="str">
        <f>IF(Orçamento!BY108&gt;0,"Com valor","Sem valor")</f>
        <v>Sem valor</v>
      </c>
      <c r="AM89" t="str">
        <f>IF(Orçamento!BZ108&gt;0,"Com valor","Sem valor")</f>
        <v>Sem valor</v>
      </c>
      <c r="AN89" t="str">
        <f>IF(Orçamento!CA108&gt;0,"Com valor","Sem valor")</f>
        <v>Sem valor</v>
      </c>
      <c r="AO89" t="str">
        <f>IF(Orçamento!CB108&gt;0,"Com valor","Sem valor")</f>
        <v>Sem valor</v>
      </c>
      <c r="AP89" t="str">
        <f>IF(Orçamento!CC108&gt;0,"Com valor","Sem valor")</f>
        <v>Sem valor</v>
      </c>
      <c r="AQ89" t="str">
        <f>IF(Orçamento!CD108&gt;0,"Com valor","Sem valor")</f>
        <v>Sem valor</v>
      </c>
      <c r="AR89" t="str">
        <f>IF(Orçamento!CE108&gt;0,"Com valor","Sem valor")</f>
        <v>Sem valor</v>
      </c>
      <c r="AT89" t="str">
        <f t="shared" si="32"/>
        <v>FALSOSem valor</v>
      </c>
      <c r="AU89" t="str">
        <f t="shared" si="33"/>
        <v>FALSOSem valor</v>
      </c>
      <c r="AV89" t="str">
        <f t="shared" si="34"/>
        <v>FALSOSem valor</v>
      </c>
      <c r="AW89" t="str">
        <f t="shared" si="35"/>
        <v>FALSOSem valor</v>
      </c>
      <c r="AX89" t="str">
        <f t="shared" si="36"/>
        <v>FALSOSem valor</v>
      </c>
      <c r="AY89" t="str">
        <f t="shared" si="37"/>
        <v>FALSOSem valor</v>
      </c>
      <c r="AZ89" t="str">
        <f t="shared" si="38"/>
        <v>FALSOSem valor</v>
      </c>
      <c r="BA89" t="str">
        <f t="shared" si="39"/>
        <v>FALSOSem valor</v>
      </c>
      <c r="BB89">
        <f t="shared" si="40"/>
        <v>0</v>
      </c>
      <c r="BD89" t="str">
        <f t="shared" ref="BD89:BD152" si="41">IF(BF89=TRUE,"Preenchimento está OK","Limpe o conteúdo digitado na célula cinza")</f>
        <v>Preenchimento está OK</v>
      </c>
      <c r="BE89" t="e">
        <f t="shared" ref="BE89:BE152" si="42">MATCH("FALSOCom valor",AT83:BA83,0)</f>
        <v>#N/A</v>
      </c>
      <c r="BF89" t="b">
        <f t="shared" si="31"/>
        <v>1</v>
      </c>
      <c r="BG89" s="2">
        <f>Orçamento!AA106</f>
        <v>0</v>
      </c>
      <c r="BH89" s="2">
        <f>Orçamento!AB106</f>
        <v>0</v>
      </c>
      <c r="BI89" s="2">
        <f>Orçamento!AC106</f>
        <v>0</v>
      </c>
      <c r="BJ89" s="2">
        <f>Orçamento!AD106</f>
        <v>0</v>
      </c>
      <c r="BK89" s="2">
        <f>Orçamento!AE106</f>
        <v>0</v>
      </c>
      <c r="BL89" s="2">
        <f>Orçamento!AF106</f>
        <v>0</v>
      </c>
      <c r="BM89" s="2">
        <f>Orçamento!AG106</f>
        <v>0</v>
      </c>
      <c r="BN89" s="2">
        <f>Orçamento!AH106</f>
        <v>0</v>
      </c>
    </row>
    <row r="90" spans="12:66" x14ac:dyDescent="0.3">
      <c r="L90" t="str">
        <f>IF(COUNTA(Orçamento!U107:X107)&gt;0,"Preenchida","Não preenchida")</f>
        <v>Não preenchida</v>
      </c>
      <c r="M90" t="b">
        <f>AND(Orçamento!Q107&lt;&gt;"")</f>
        <v>0</v>
      </c>
      <c r="N90" t="str">
        <f t="shared" si="30"/>
        <v>Não preenchidaFALSO</v>
      </c>
      <c r="AB90" t="b">
        <f>AND(S$3=TRUE,Orçamento!$Q94&lt;&gt;0)</f>
        <v>0</v>
      </c>
      <c r="AC90" t="b">
        <f>AND(T$3=TRUE,Orçamento!$Q94&lt;&gt;0)</f>
        <v>0</v>
      </c>
      <c r="AD90" t="b">
        <f>AND(U$3=TRUE,Orçamento!$Q94&lt;&gt;0)</f>
        <v>0</v>
      </c>
      <c r="AE90" t="b">
        <f>AND(V$3=TRUE,Orçamento!$Q94&lt;&gt;0)</f>
        <v>0</v>
      </c>
      <c r="AF90" t="b">
        <f>AND(W$3=TRUE,Orçamento!$Q94&lt;&gt;0)</f>
        <v>0</v>
      </c>
      <c r="AG90" t="b">
        <f>AND(X$3=TRUE,Orçamento!$Q94&lt;&gt;0)</f>
        <v>0</v>
      </c>
      <c r="AH90" t="b">
        <f>AND(Y$3=TRUE,Orçamento!$Q94&lt;&gt;0)</f>
        <v>0</v>
      </c>
      <c r="AI90" t="b">
        <f>AND(Z$3=TRUE,Orçamento!$Q94&lt;&gt;0)</f>
        <v>0</v>
      </c>
      <c r="AK90" t="str">
        <f>IF(Orçamento!AA107&gt;0,"Com valor","Sem valor")</f>
        <v>Sem valor</v>
      </c>
      <c r="AL90" t="str">
        <f>IF(Orçamento!BY109&gt;0,"Com valor","Sem valor")</f>
        <v>Sem valor</v>
      </c>
      <c r="AM90" t="str">
        <f>IF(Orçamento!BZ109&gt;0,"Com valor","Sem valor")</f>
        <v>Sem valor</v>
      </c>
      <c r="AN90" t="str">
        <f>IF(Orçamento!CA109&gt;0,"Com valor","Sem valor")</f>
        <v>Sem valor</v>
      </c>
      <c r="AO90" t="str">
        <f>IF(Orçamento!CB109&gt;0,"Com valor","Sem valor")</f>
        <v>Sem valor</v>
      </c>
      <c r="AP90" t="str">
        <f>IF(Orçamento!CC109&gt;0,"Com valor","Sem valor")</f>
        <v>Sem valor</v>
      </c>
      <c r="AQ90" t="str">
        <f>IF(Orçamento!CD109&gt;0,"Com valor","Sem valor")</f>
        <v>Sem valor</v>
      </c>
      <c r="AR90" t="str">
        <f>IF(Orçamento!CE109&gt;0,"Com valor","Sem valor")</f>
        <v>Sem valor</v>
      </c>
      <c r="AT90" t="str">
        <f t="shared" si="32"/>
        <v>FALSOSem valor</v>
      </c>
      <c r="AU90" t="str">
        <f t="shared" si="33"/>
        <v>FALSOSem valor</v>
      </c>
      <c r="AV90" t="str">
        <f t="shared" si="34"/>
        <v>FALSOSem valor</v>
      </c>
      <c r="AW90" t="str">
        <f t="shared" si="35"/>
        <v>FALSOSem valor</v>
      </c>
      <c r="AX90" t="str">
        <f t="shared" si="36"/>
        <v>FALSOSem valor</v>
      </c>
      <c r="AY90" t="str">
        <f t="shared" si="37"/>
        <v>FALSOSem valor</v>
      </c>
      <c r="AZ90" t="str">
        <f t="shared" si="38"/>
        <v>FALSOSem valor</v>
      </c>
      <c r="BA90" t="str">
        <f t="shared" si="39"/>
        <v>FALSOSem valor</v>
      </c>
      <c r="BB90">
        <f t="shared" si="40"/>
        <v>0</v>
      </c>
      <c r="BD90" t="str">
        <f t="shared" si="41"/>
        <v>Preenchimento está OK</v>
      </c>
      <c r="BE90" t="e">
        <f t="shared" si="42"/>
        <v>#N/A</v>
      </c>
      <c r="BF90" t="b">
        <f t="shared" si="31"/>
        <v>1</v>
      </c>
      <c r="BG90" s="2">
        <f>Orçamento!AA107</f>
        <v>0</v>
      </c>
      <c r="BH90" s="2">
        <f>Orçamento!AB107</f>
        <v>0</v>
      </c>
      <c r="BI90" s="2">
        <f>Orçamento!AC107</f>
        <v>0</v>
      </c>
      <c r="BJ90" s="2">
        <f>Orçamento!AD107</f>
        <v>0</v>
      </c>
      <c r="BK90" s="2">
        <f>Orçamento!AE107</f>
        <v>0</v>
      </c>
      <c r="BL90" s="2">
        <f>Orçamento!AF107</f>
        <v>0</v>
      </c>
      <c r="BM90" s="2">
        <f>Orçamento!AG107</f>
        <v>0</v>
      </c>
      <c r="BN90" s="2">
        <f>Orçamento!AH107</f>
        <v>0</v>
      </c>
    </row>
    <row r="91" spans="12:66" x14ac:dyDescent="0.3">
      <c r="L91" t="str">
        <f>IF(COUNTA(Orçamento!U108:X108)&gt;0,"Preenchida","Não preenchida")</f>
        <v>Não preenchida</v>
      </c>
      <c r="M91" t="b">
        <f>AND(Orçamento!Q108&lt;&gt;"")</f>
        <v>0</v>
      </c>
      <c r="N91" t="str">
        <f t="shared" si="30"/>
        <v>Não preenchidaFALSO</v>
      </c>
      <c r="AB91" t="b">
        <f>AND(S$3=TRUE,Orçamento!$Q95&lt;&gt;0)</f>
        <v>0</v>
      </c>
      <c r="AC91" t="b">
        <f>AND(T$3=TRUE,Orçamento!$Q95&lt;&gt;0)</f>
        <v>0</v>
      </c>
      <c r="AD91" t="b">
        <f>AND(U$3=TRUE,Orçamento!$Q95&lt;&gt;0)</f>
        <v>0</v>
      </c>
      <c r="AE91" t="b">
        <f>AND(V$3=TRUE,Orçamento!$Q95&lt;&gt;0)</f>
        <v>0</v>
      </c>
      <c r="AF91" t="b">
        <f>AND(W$3=TRUE,Orçamento!$Q95&lt;&gt;0)</f>
        <v>0</v>
      </c>
      <c r="AG91" t="b">
        <f>AND(X$3=TRUE,Orçamento!$Q95&lt;&gt;0)</f>
        <v>0</v>
      </c>
      <c r="AH91" t="b">
        <f>AND(Y$3=TRUE,Orçamento!$Q95&lt;&gt;0)</f>
        <v>0</v>
      </c>
      <c r="AI91" t="b">
        <f>AND(Z$3=TRUE,Orçamento!$Q95&lt;&gt;0)</f>
        <v>0</v>
      </c>
      <c r="AK91" t="str">
        <f>IF(Orçamento!AA108&gt;0,"Com valor","Sem valor")</f>
        <v>Sem valor</v>
      </c>
      <c r="AL91" t="str">
        <f>IF(Orçamento!BY110&gt;0,"Com valor","Sem valor")</f>
        <v>Sem valor</v>
      </c>
      <c r="AM91" t="str">
        <f>IF(Orçamento!BZ110&gt;0,"Com valor","Sem valor")</f>
        <v>Sem valor</v>
      </c>
      <c r="AN91" t="str">
        <f>IF(Orçamento!CA110&gt;0,"Com valor","Sem valor")</f>
        <v>Sem valor</v>
      </c>
      <c r="AO91" t="str">
        <f>IF(Orçamento!CB110&gt;0,"Com valor","Sem valor")</f>
        <v>Sem valor</v>
      </c>
      <c r="AP91" t="str">
        <f>IF(Orçamento!CC110&gt;0,"Com valor","Sem valor")</f>
        <v>Sem valor</v>
      </c>
      <c r="AQ91" t="str">
        <f>IF(Orçamento!CD110&gt;0,"Com valor","Sem valor")</f>
        <v>Sem valor</v>
      </c>
      <c r="AR91" t="str">
        <f>IF(Orçamento!CE110&gt;0,"Com valor","Sem valor")</f>
        <v>Sem valor</v>
      </c>
      <c r="AT91" t="str">
        <f t="shared" si="32"/>
        <v>FALSOSem valor</v>
      </c>
      <c r="AU91" t="str">
        <f t="shared" si="33"/>
        <v>FALSOSem valor</v>
      </c>
      <c r="AV91" t="str">
        <f t="shared" si="34"/>
        <v>FALSOSem valor</v>
      </c>
      <c r="AW91" t="str">
        <f t="shared" si="35"/>
        <v>FALSOSem valor</v>
      </c>
      <c r="AX91" t="str">
        <f t="shared" si="36"/>
        <v>FALSOSem valor</v>
      </c>
      <c r="AY91" t="str">
        <f t="shared" si="37"/>
        <v>FALSOSem valor</v>
      </c>
      <c r="AZ91" t="str">
        <f t="shared" si="38"/>
        <v>FALSOSem valor</v>
      </c>
      <c r="BA91" t="str">
        <f t="shared" si="39"/>
        <v>FALSOSem valor</v>
      </c>
      <c r="BB91">
        <f t="shared" si="40"/>
        <v>0</v>
      </c>
      <c r="BD91" t="str">
        <f t="shared" si="41"/>
        <v>Preenchimento está OK</v>
      </c>
      <c r="BE91" t="e">
        <f t="shared" si="42"/>
        <v>#N/A</v>
      </c>
      <c r="BF91" t="b">
        <f t="shared" si="31"/>
        <v>1</v>
      </c>
      <c r="BG91" s="2">
        <f>Orçamento!AA108</f>
        <v>0</v>
      </c>
      <c r="BH91" s="2">
        <f>Orçamento!AB108</f>
        <v>0</v>
      </c>
      <c r="BI91" s="2">
        <f>Orçamento!AC108</f>
        <v>0</v>
      </c>
      <c r="BJ91" s="2">
        <f>Orçamento!AD108</f>
        <v>0</v>
      </c>
      <c r="BK91" s="2">
        <f>Orçamento!AE108</f>
        <v>0</v>
      </c>
      <c r="BL91" s="2">
        <f>Orçamento!AF108</f>
        <v>0</v>
      </c>
      <c r="BM91" s="2">
        <f>Orçamento!AG108</f>
        <v>0</v>
      </c>
      <c r="BN91" s="2">
        <f>Orçamento!AH108</f>
        <v>0</v>
      </c>
    </row>
    <row r="92" spans="12:66" x14ac:dyDescent="0.3">
      <c r="L92" t="str">
        <f>IF(COUNTA(Orçamento!U109:X109)&gt;0,"Preenchida","Não preenchida")</f>
        <v>Não preenchida</v>
      </c>
      <c r="M92" t="b">
        <f>AND(Orçamento!Q109&lt;&gt;"")</f>
        <v>0</v>
      </c>
      <c r="N92" t="str">
        <f t="shared" si="30"/>
        <v>Não preenchidaFALSO</v>
      </c>
      <c r="AB92" t="b">
        <f>AND(S$3=TRUE,Orçamento!$Q96&lt;&gt;0)</f>
        <v>0</v>
      </c>
      <c r="AC92" t="b">
        <f>AND(T$3=TRUE,Orçamento!$Q96&lt;&gt;0)</f>
        <v>0</v>
      </c>
      <c r="AD92" t="b">
        <f>AND(U$3=TRUE,Orçamento!$Q96&lt;&gt;0)</f>
        <v>0</v>
      </c>
      <c r="AE92" t="b">
        <f>AND(V$3=TRUE,Orçamento!$Q96&lt;&gt;0)</f>
        <v>0</v>
      </c>
      <c r="AF92" t="b">
        <f>AND(W$3=TRUE,Orçamento!$Q96&lt;&gt;0)</f>
        <v>0</v>
      </c>
      <c r="AG92" t="b">
        <f>AND(X$3=TRUE,Orçamento!$Q96&lt;&gt;0)</f>
        <v>0</v>
      </c>
      <c r="AH92" t="b">
        <f>AND(Y$3=TRUE,Orçamento!$Q96&lt;&gt;0)</f>
        <v>0</v>
      </c>
      <c r="AI92" t="b">
        <f>AND(Z$3=TRUE,Orçamento!$Q96&lt;&gt;0)</f>
        <v>0</v>
      </c>
      <c r="AK92" t="str">
        <f>IF(Orçamento!AA109&gt;0,"Com valor","Sem valor")</f>
        <v>Sem valor</v>
      </c>
      <c r="AL92" t="str">
        <f>IF(Orçamento!BY111&gt;0,"Com valor","Sem valor")</f>
        <v>Sem valor</v>
      </c>
      <c r="AM92" t="str">
        <f>IF(Orçamento!BZ111&gt;0,"Com valor","Sem valor")</f>
        <v>Sem valor</v>
      </c>
      <c r="AN92" t="str">
        <f>IF(Orçamento!CA111&gt;0,"Com valor","Sem valor")</f>
        <v>Sem valor</v>
      </c>
      <c r="AO92" t="str">
        <f>IF(Orçamento!CB111&gt;0,"Com valor","Sem valor")</f>
        <v>Sem valor</v>
      </c>
      <c r="AP92" t="str">
        <f>IF(Orçamento!CC111&gt;0,"Com valor","Sem valor")</f>
        <v>Sem valor</v>
      </c>
      <c r="AQ92" t="str">
        <f>IF(Orçamento!CD111&gt;0,"Com valor","Sem valor")</f>
        <v>Sem valor</v>
      </c>
      <c r="AR92" t="str">
        <f>IF(Orçamento!CE111&gt;0,"Com valor","Sem valor")</f>
        <v>Sem valor</v>
      </c>
      <c r="AT92" t="str">
        <f t="shared" si="32"/>
        <v>FALSOSem valor</v>
      </c>
      <c r="AU92" t="str">
        <f t="shared" si="33"/>
        <v>FALSOSem valor</v>
      </c>
      <c r="AV92" t="str">
        <f t="shared" si="34"/>
        <v>FALSOSem valor</v>
      </c>
      <c r="AW92" t="str">
        <f t="shared" si="35"/>
        <v>FALSOSem valor</v>
      </c>
      <c r="AX92" t="str">
        <f t="shared" si="36"/>
        <v>FALSOSem valor</v>
      </c>
      <c r="AY92" t="str">
        <f t="shared" si="37"/>
        <v>FALSOSem valor</v>
      </c>
      <c r="AZ92" t="str">
        <f t="shared" si="38"/>
        <v>FALSOSem valor</v>
      </c>
      <c r="BA92" t="str">
        <f t="shared" si="39"/>
        <v>FALSOSem valor</v>
      </c>
      <c r="BB92">
        <f t="shared" si="40"/>
        <v>0</v>
      </c>
      <c r="BD92" t="str">
        <f t="shared" si="41"/>
        <v>Preenchimento está OK</v>
      </c>
      <c r="BE92" t="e">
        <f t="shared" si="42"/>
        <v>#N/A</v>
      </c>
      <c r="BF92" t="b">
        <f t="shared" si="31"/>
        <v>1</v>
      </c>
      <c r="BG92" s="2">
        <f>Orçamento!AA109</f>
        <v>0</v>
      </c>
      <c r="BH92" s="2">
        <f>Orçamento!AB109</f>
        <v>0</v>
      </c>
      <c r="BI92" s="2">
        <f>Orçamento!AC109</f>
        <v>0</v>
      </c>
      <c r="BJ92" s="2">
        <f>Orçamento!AD109</f>
        <v>0</v>
      </c>
      <c r="BK92" s="2">
        <f>Orçamento!AE109</f>
        <v>0</v>
      </c>
      <c r="BL92" s="2">
        <f>Orçamento!AF109</f>
        <v>0</v>
      </c>
      <c r="BM92" s="2">
        <f>Orçamento!AG109</f>
        <v>0</v>
      </c>
      <c r="BN92" s="2">
        <f>Orçamento!AH109</f>
        <v>0</v>
      </c>
    </row>
    <row r="93" spans="12:66" x14ac:dyDescent="0.3">
      <c r="L93" t="str">
        <f>IF(COUNTA(Orçamento!U110:X110)&gt;0,"Preenchida","Não preenchida")</f>
        <v>Não preenchida</v>
      </c>
      <c r="M93" t="b">
        <f>AND(Orçamento!Q110&lt;&gt;"")</f>
        <v>0</v>
      </c>
      <c r="N93" t="str">
        <f t="shared" si="30"/>
        <v>Não preenchidaFALSO</v>
      </c>
      <c r="AB93" t="b">
        <f>AND(S$3=TRUE,Orçamento!$Q97&lt;&gt;0)</f>
        <v>0</v>
      </c>
      <c r="AC93" t="b">
        <f>AND(T$3=TRUE,Orçamento!$Q97&lt;&gt;0)</f>
        <v>0</v>
      </c>
      <c r="AD93" t="b">
        <f>AND(U$3=TRUE,Orçamento!$Q97&lt;&gt;0)</f>
        <v>0</v>
      </c>
      <c r="AE93" t="b">
        <f>AND(V$3=TRUE,Orçamento!$Q97&lt;&gt;0)</f>
        <v>0</v>
      </c>
      <c r="AF93" t="b">
        <f>AND(W$3=TRUE,Orçamento!$Q97&lt;&gt;0)</f>
        <v>0</v>
      </c>
      <c r="AG93" t="b">
        <f>AND(X$3=TRUE,Orçamento!$Q97&lt;&gt;0)</f>
        <v>0</v>
      </c>
      <c r="AH93" t="b">
        <f>AND(Y$3=TRUE,Orçamento!$Q97&lt;&gt;0)</f>
        <v>0</v>
      </c>
      <c r="AI93" t="b">
        <f>AND(Z$3=TRUE,Orçamento!$Q97&lt;&gt;0)</f>
        <v>0</v>
      </c>
      <c r="AK93" t="str">
        <f>IF(Orçamento!AA110&gt;0,"Com valor","Sem valor")</f>
        <v>Sem valor</v>
      </c>
      <c r="AL93" t="str">
        <f>IF(Orçamento!BY112&gt;0,"Com valor","Sem valor")</f>
        <v>Sem valor</v>
      </c>
      <c r="AM93" t="str">
        <f>IF(Orçamento!BZ112&gt;0,"Com valor","Sem valor")</f>
        <v>Sem valor</v>
      </c>
      <c r="AN93" t="str">
        <f>IF(Orçamento!CA112&gt;0,"Com valor","Sem valor")</f>
        <v>Sem valor</v>
      </c>
      <c r="AO93" t="str">
        <f>IF(Orçamento!CB112&gt;0,"Com valor","Sem valor")</f>
        <v>Sem valor</v>
      </c>
      <c r="AP93" t="str">
        <f>IF(Orçamento!CC112&gt;0,"Com valor","Sem valor")</f>
        <v>Sem valor</v>
      </c>
      <c r="AQ93" t="str">
        <f>IF(Orçamento!CD112&gt;0,"Com valor","Sem valor")</f>
        <v>Sem valor</v>
      </c>
      <c r="AR93" t="str">
        <f>IF(Orçamento!CE112&gt;0,"Com valor","Sem valor")</f>
        <v>Sem valor</v>
      </c>
      <c r="AT93" t="str">
        <f t="shared" si="32"/>
        <v>FALSOSem valor</v>
      </c>
      <c r="AU93" t="str">
        <f t="shared" si="33"/>
        <v>FALSOSem valor</v>
      </c>
      <c r="AV93" t="str">
        <f t="shared" si="34"/>
        <v>FALSOSem valor</v>
      </c>
      <c r="AW93" t="str">
        <f t="shared" si="35"/>
        <v>FALSOSem valor</v>
      </c>
      <c r="AX93" t="str">
        <f t="shared" si="36"/>
        <v>FALSOSem valor</v>
      </c>
      <c r="AY93" t="str">
        <f t="shared" si="37"/>
        <v>FALSOSem valor</v>
      </c>
      <c r="AZ93" t="str">
        <f t="shared" si="38"/>
        <v>FALSOSem valor</v>
      </c>
      <c r="BA93" t="str">
        <f t="shared" si="39"/>
        <v>FALSOSem valor</v>
      </c>
      <c r="BB93">
        <f t="shared" si="40"/>
        <v>0</v>
      </c>
      <c r="BD93" t="str">
        <f t="shared" si="41"/>
        <v>Preenchimento está OK</v>
      </c>
      <c r="BE93" t="e">
        <f t="shared" si="42"/>
        <v>#N/A</v>
      </c>
      <c r="BF93" t="b">
        <f t="shared" si="31"/>
        <v>1</v>
      </c>
      <c r="BG93" s="2">
        <f>Orçamento!AA110</f>
        <v>0</v>
      </c>
      <c r="BH93" s="2">
        <f>Orçamento!AB110</f>
        <v>0</v>
      </c>
      <c r="BI93" s="2">
        <f>Orçamento!AC110</f>
        <v>0</v>
      </c>
      <c r="BJ93" s="2">
        <f>Orçamento!AD110</f>
        <v>0</v>
      </c>
      <c r="BK93" s="2">
        <f>Orçamento!AE110</f>
        <v>0</v>
      </c>
      <c r="BL93" s="2">
        <f>Orçamento!AF110</f>
        <v>0</v>
      </c>
      <c r="BM93" s="2">
        <f>Orçamento!AG110</f>
        <v>0</v>
      </c>
      <c r="BN93" s="2">
        <f>Orçamento!AH110</f>
        <v>0</v>
      </c>
    </row>
    <row r="94" spans="12:66" x14ac:dyDescent="0.3">
      <c r="L94" t="str">
        <f>IF(COUNTA(Orçamento!U111:X111)&gt;0,"Preenchida","Não preenchida")</f>
        <v>Não preenchida</v>
      </c>
      <c r="M94" t="b">
        <f>AND(Orçamento!Q111&lt;&gt;"")</f>
        <v>0</v>
      </c>
      <c r="N94" t="str">
        <f t="shared" si="30"/>
        <v>Não preenchidaFALSO</v>
      </c>
      <c r="AB94" t="b">
        <f>AND(S$3=TRUE,Orçamento!$Q98&lt;&gt;0)</f>
        <v>0</v>
      </c>
      <c r="AC94" t="b">
        <f>AND(T$3=TRUE,Orçamento!$Q98&lt;&gt;0)</f>
        <v>0</v>
      </c>
      <c r="AD94" t="b">
        <f>AND(U$3=TRUE,Orçamento!$Q98&lt;&gt;0)</f>
        <v>0</v>
      </c>
      <c r="AE94" t="b">
        <f>AND(V$3=TRUE,Orçamento!$Q98&lt;&gt;0)</f>
        <v>0</v>
      </c>
      <c r="AF94" t="b">
        <f>AND(W$3=TRUE,Orçamento!$Q98&lt;&gt;0)</f>
        <v>0</v>
      </c>
      <c r="AG94" t="b">
        <f>AND(X$3=TRUE,Orçamento!$Q98&lt;&gt;0)</f>
        <v>0</v>
      </c>
      <c r="AH94" t="b">
        <f>AND(Y$3=TRUE,Orçamento!$Q98&lt;&gt;0)</f>
        <v>0</v>
      </c>
      <c r="AI94" t="b">
        <f>AND(Z$3=TRUE,Orçamento!$Q98&lt;&gt;0)</f>
        <v>0</v>
      </c>
      <c r="AK94" t="str">
        <f>IF(Orçamento!AA111&gt;0,"Com valor","Sem valor")</f>
        <v>Sem valor</v>
      </c>
      <c r="AL94" t="str">
        <f>IF(Orçamento!BY113&gt;0,"Com valor","Sem valor")</f>
        <v>Sem valor</v>
      </c>
      <c r="AM94" t="str">
        <f>IF(Orçamento!BZ113&gt;0,"Com valor","Sem valor")</f>
        <v>Sem valor</v>
      </c>
      <c r="AN94" t="str">
        <f>IF(Orçamento!CA113&gt;0,"Com valor","Sem valor")</f>
        <v>Sem valor</v>
      </c>
      <c r="AO94" t="str">
        <f>IF(Orçamento!CB113&gt;0,"Com valor","Sem valor")</f>
        <v>Sem valor</v>
      </c>
      <c r="AP94" t="str">
        <f>IF(Orçamento!CC113&gt;0,"Com valor","Sem valor")</f>
        <v>Sem valor</v>
      </c>
      <c r="AQ94" t="str">
        <f>IF(Orçamento!CD113&gt;0,"Com valor","Sem valor")</f>
        <v>Sem valor</v>
      </c>
      <c r="AR94" t="str">
        <f>IF(Orçamento!CE113&gt;0,"Com valor","Sem valor")</f>
        <v>Sem valor</v>
      </c>
      <c r="AT94" t="str">
        <f t="shared" si="32"/>
        <v>FALSOSem valor</v>
      </c>
      <c r="AU94" t="str">
        <f t="shared" si="33"/>
        <v>FALSOSem valor</v>
      </c>
      <c r="AV94" t="str">
        <f t="shared" si="34"/>
        <v>FALSOSem valor</v>
      </c>
      <c r="AW94" t="str">
        <f t="shared" si="35"/>
        <v>FALSOSem valor</v>
      </c>
      <c r="AX94" t="str">
        <f t="shared" si="36"/>
        <v>FALSOSem valor</v>
      </c>
      <c r="AY94" t="str">
        <f t="shared" si="37"/>
        <v>FALSOSem valor</v>
      </c>
      <c r="AZ94" t="str">
        <f t="shared" si="38"/>
        <v>FALSOSem valor</v>
      </c>
      <c r="BA94" t="str">
        <f t="shared" si="39"/>
        <v>FALSOSem valor</v>
      </c>
      <c r="BB94">
        <f t="shared" si="40"/>
        <v>0</v>
      </c>
      <c r="BD94" t="str">
        <f t="shared" si="41"/>
        <v>Preenchimento está OK</v>
      </c>
      <c r="BE94" t="e">
        <f t="shared" si="42"/>
        <v>#N/A</v>
      </c>
      <c r="BF94" t="b">
        <f t="shared" si="31"/>
        <v>1</v>
      </c>
      <c r="BG94" s="2">
        <f>Orçamento!AA111</f>
        <v>0</v>
      </c>
      <c r="BH94" s="2">
        <f>Orçamento!AB111</f>
        <v>0</v>
      </c>
      <c r="BI94" s="2">
        <f>Orçamento!AC111</f>
        <v>0</v>
      </c>
      <c r="BJ94" s="2">
        <f>Orçamento!AD111</f>
        <v>0</v>
      </c>
      <c r="BK94" s="2">
        <f>Orçamento!AE111</f>
        <v>0</v>
      </c>
      <c r="BL94" s="2">
        <f>Orçamento!AF111</f>
        <v>0</v>
      </c>
      <c r="BM94" s="2">
        <f>Orçamento!AG111</f>
        <v>0</v>
      </c>
      <c r="BN94" s="2">
        <f>Orçamento!AH111</f>
        <v>0</v>
      </c>
    </row>
    <row r="95" spans="12:66" x14ac:dyDescent="0.3">
      <c r="L95" t="str">
        <f>IF(COUNTA(Orçamento!U112:X112)&gt;0,"Preenchida","Não preenchida")</f>
        <v>Não preenchida</v>
      </c>
      <c r="M95" t="b">
        <f>AND(Orçamento!Q112&lt;&gt;"")</f>
        <v>0</v>
      </c>
      <c r="N95" t="str">
        <f t="shared" si="30"/>
        <v>Não preenchidaFALSO</v>
      </c>
      <c r="AB95" t="b">
        <f>AND(S$3=TRUE,Orçamento!$Q99&lt;&gt;0)</f>
        <v>0</v>
      </c>
      <c r="AC95" t="b">
        <f>AND(T$3=TRUE,Orçamento!$Q99&lt;&gt;0)</f>
        <v>0</v>
      </c>
      <c r="AD95" t="b">
        <f>AND(U$3=TRUE,Orçamento!$Q99&lt;&gt;0)</f>
        <v>0</v>
      </c>
      <c r="AE95" t="b">
        <f>AND(V$3=TRUE,Orçamento!$Q99&lt;&gt;0)</f>
        <v>0</v>
      </c>
      <c r="AF95" t="b">
        <f>AND(W$3=TRUE,Orçamento!$Q99&lt;&gt;0)</f>
        <v>0</v>
      </c>
      <c r="AG95" t="b">
        <f>AND(X$3=TRUE,Orçamento!$Q99&lt;&gt;0)</f>
        <v>0</v>
      </c>
      <c r="AH95" t="b">
        <f>AND(Y$3=TRUE,Orçamento!$Q99&lt;&gt;0)</f>
        <v>0</v>
      </c>
      <c r="AI95" t="b">
        <f>AND(Z$3=TRUE,Orçamento!$Q99&lt;&gt;0)</f>
        <v>0</v>
      </c>
      <c r="AK95" t="str">
        <f>IF(Orçamento!AA112&gt;0,"Com valor","Sem valor")</f>
        <v>Sem valor</v>
      </c>
      <c r="AL95" t="str">
        <f>IF(Orçamento!BY114&gt;0,"Com valor","Sem valor")</f>
        <v>Sem valor</v>
      </c>
      <c r="AM95" t="str">
        <f>IF(Orçamento!BZ114&gt;0,"Com valor","Sem valor")</f>
        <v>Sem valor</v>
      </c>
      <c r="AN95" t="str">
        <f>IF(Orçamento!CA114&gt;0,"Com valor","Sem valor")</f>
        <v>Sem valor</v>
      </c>
      <c r="AO95" t="str">
        <f>IF(Orçamento!CB114&gt;0,"Com valor","Sem valor")</f>
        <v>Sem valor</v>
      </c>
      <c r="AP95" t="str">
        <f>IF(Orçamento!CC114&gt;0,"Com valor","Sem valor")</f>
        <v>Sem valor</v>
      </c>
      <c r="AQ95" t="str">
        <f>IF(Orçamento!CD114&gt;0,"Com valor","Sem valor")</f>
        <v>Sem valor</v>
      </c>
      <c r="AR95" t="str">
        <f>IF(Orçamento!CE114&gt;0,"Com valor","Sem valor")</f>
        <v>Sem valor</v>
      </c>
      <c r="AT95" t="str">
        <f t="shared" si="32"/>
        <v>FALSOSem valor</v>
      </c>
      <c r="AU95" t="str">
        <f t="shared" si="33"/>
        <v>FALSOSem valor</v>
      </c>
      <c r="AV95" t="str">
        <f t="shared" si="34"/>
        <v>FALSOSem valor</v>
      </c>
      <c r="AW95" t="str">
        <f t="shared" si="35"/>
        <v>FALSOSem valor</v>
      </c>
      <c r="AX95" t="str">
        <f t="shared" si="36"/>
        <v>FALSOSem valor</v>
      </c>
      <c r="AY95" t="str">
        <f t="shared" si="37"/>
        <v>FALSOSem valor</v>
      </c>
      <c r="AZ95" t="str">
        <f t="shared" si="38"/>
        <v>FALSOSem valor</v>
      </c>
      <c r="BA95" t="str">
        <f t="shared" si="39"/>
        <v>FALSOSem valor</v>
      </c>
      <c r="BB95">
        <f t="shared" si="40"/>
        <v>0</v>
      </c>
      <c r="BD95" t="str">
        <f t="shared" si="41"/>
        <v>Preenchimento está OK</v>
      </c>
      <c r="BE95" t="e">
        <f t="shared" si="42"/>
        <v>#N/A</v>
      </c>
      <c r="BF95" t="b">
        <f t="shared" si="31"/>
        <v>1</v>
      </c>
      <c r="BG95" s="2">
        <f>Orçamento!AA112</f>
        <v>0</v>
      </c>
      <c r="BH95" s="2">
        <f>Orçamento!AB112</f>
        <v>0</v>
      </c>
      <c r="BI95" s="2">
        <f>Orçamento!AC112</f>
        <v>0</v>
      </c>
      <c r="BJ95" s="2">
        <f>Orçamento!AD112</f>
        <v>0</v>
      </c>
      <c r="BK95" s="2">
        <f>Orçamento!AE112</f>
        <v>0</v>
      </c>
      <c r="BL95" s="2">
        <f>Orçamento!AF112</f>
        <v>0</v>
      </c>
      <c r="BM95" s="2">
        <f>Orçamento!AG112</f>
        <v>0</v>
      </c>
      <c r="BN95" s="2">
        <f>Orçamento!AH112</f>
        <v>0</v>
      </c>
    </row>
    <row r="96" spans="12:66" x14ac:dyDescent="0.3">
      <c r="L96" t="str">
        <f>IF(COUNTA(Orçamento!U113:X113)&gt;0,"Preenchida","Não preenchida")</f>
        <v>Não preenchida</v>
      </c>
      <c r="M96" t="b">
        <f>AND(Orçamento!Q113&lt;&gt;"")</f>
        <v>0</v>
      </c>
      <c r="N96" t="str">
        <f t="shared" si="30"/>
        <v>Não preenchidaFALSO</v>
      </c>
      <c r="AB96" t="b">
        <f>AND(S$3=TRUE,Orçamento!$Q100&lt;&gt;0)</f>
        <v>0</v>
      </c>
      <c r="AC96" t="b">
        <f>AND(T$3=TRUE,Orçamento!$Q100&lt;&gt;0)</f>
        <v>0</v>
      </c>
      <c r="AD96" t="b">
        <f>AND(U$3=TRUE,Orçamento!$Q100&lt;&gt;0)</f>
        <v>0</v>
      </c>
      <c r="AE96" t="b">
        <f>AND(V$3=TRUE,Orçamento!$Q100&lt;&gt;0)</f>
        <v>0</v>
      </c>
      <c r="AF96" t="b">
        <f>AND(W$3=TRUE,Orçamento!$Q100&lt;&gt;0)</f>
        <v>0</v>
      </c>
      <c r="AG96" t="b">
        <f>AND(X$3=TRUE,Orçamento!$Q100&lt;&gt;0)</f>
        <v>0</v>
      </c>
      <c r="AH96" t="b">
        <f>AND(Y$3=TRUE,Orçamento!$Q100&lt;&gt;0)</f>
        <v>0</v>
      </c>
      <c r="AI96" t="b">
        <f>AND(Z$3=TRUE,Orçamento!$Q100&lt;&gt;0)</f>
        <v>0</v>
      </c>
      <c r="AK96" t="str">
        <f>IF(Orçamento!AA113&gt;0,"Com valor","Sem valor")</f>
        <v>Sem valor</v>
      </c>
      <c r="AL96" t="str">
        <f>IF(Orçamento!BY115&gt;0,"Com valor","Sem valor")</f>
        <v>Sem valor</v>
      </c>
      <c r="AM96" t="str">
        <f>IF(Orçamento!BZ115&gt;0,"Com valor","Sem valor")</f>
        <v>Sem valor</v>
      </c>
      <c r="AN96" t="str">
        <f>IF(Orçamento!CA115&gt;0,"Com valor","Sem valor")</f>
        <v>Sem valor</v>
      </c>
      <c r="AO96" t="str">
        <f>IF(Orçamento!CB115&gt;0,"Com valor","Sem valor")</f>
        <v>Sem valor</v>
      </c>
      <c r="AP96" t="str">
        <f>IF(Orçamento!CC115&gt;0,"Com valor","Sem valor")</f>
        <v>Sem valor</v>
      </c>
      <c r="AQ96" t="str">
        <f>IF(Orçamento!CD115&gt;0,"Com valor","Sem valor")</f>
        <v>Sem valor</v>
      </c>
      <c r="AR96" t="str">
        <f>IF(Orçamento!CE115&gt;0,"Com valor","Sem valor")</f>
        <v>Sem valor</v>
      </c>
      <c r="AT96" t="str">
        <f t="shared" si="32"/>
        <v>FALSOSem valor</v>
      </c>
      <c r="AU96" t="str">
        <f t="shared" si="33"/>
        <v>FALSOSem valor</v>
      </c>
      <c r="AV96" t="str">
        <f t="shared" si="34"/>
        <v>FALSOSem valor</v>
      </c>
      <c r="AW96" t="str">
        <f t="shared" si="35"/>
        <v>FALSOSem valor</v>
      </c>
      <c r="AX96" t="str">
        <f t="shared" si="36"/>
        <v>FALSOSem valor</v>
      </c>
      <c r="AY96" t="str">
        <f t="shared" si="37"/>
        <v>FALSOSem valor</v>
      </c>
      <c r="AZ96" t="str">
        <f t="shared" si="38"/>
        <v>FALSOSem valor</v>
      </c>
      <c r="BA96" t="str">
        <f t="shared" si="39"/>
        <v>FALSOSem valor</v>
      </c>
      <c r="BB96">
        <f t="shared" si="40"/>
        <v>0</v>
      </c>
      <c r="BD96" t="str">
        <f t="shared" si="41"/>
        <v>Preenchimento está OK</v>
      </c>
      <c r="BE96" t="e">
        <f t="shared" si="42"/>
        <v>#N/A</v>
      </c>
      <c r="BF96" t="b">
        <f t="shared" si="31"/>
        <v>1</v>
      </c>
      <c r="BG96" s="2">
        <f>Orçamento!AA113</f>
        <v>0</v>
      </c>
      <c r="BH96" s="2">
        <f>Orçamento!AB113</f>
        <v>0</v>
      </c>
      <c r="BI96" s="2">
        <f>Orçamento!AC113</f>
        <v>0</v>
      </c>
      <c r="BJ96" s="2">
        <f>Orçamento!AD113</f>
        <v>0</v>
      </c>
      <c r="BK96" s="2">
        <f>Orçamento!AE113</f>
        <v>0</v>
      </c>
      <c r="BL96" s="2">
        <f>Orçamento!AF113</f>
        <v>0</v>
      </c>
      <c r="BM96" s="2">
        <f>Orçamento!AG113</f>
        <v>0</v>
      </c>
      <c r="BN96" s="2">
        <f>Orçamento!AH113</f>
        <v>0</v>
      </c>
    </row>
    <row r="97" spans="12:66" x14ac:dyDescent="0.3">
      <c r="L97" t="str">
        <f>IF(COUNTA(Orçamento!U114:X114)&gt;0,"Preenchida","Não preenchida")</f>
        <v>Não preenchida</v>
      </c>
      <c r="M97" t="b">
        <f>AND(Orçamento!Q114&lt;&gt;"")</f>
        <v>0</v>
      </c>
      <c r="N97" t="str">
        <f t="shared" si="30"/>
        <v>Não preenchidaFALSO</v>
      </c>
      <c r="AB97" t="b">
        <f>AND(S$3=TRUE,Orçamento!$Q101&lt;&gt;0)</f>
        <v>0</v>
      </c>
      <c r="AC97" t="b">
        <f>AND(T$3=TRUE,Orçamento!$Q101&lt;&gt;0)</f>
        <v>0</v>
      </c>
      <c r="AD97" t="b">
        <f>AND(U$3=TRUE,Orçamento!$Q101&lt;&gt;0)</f>
        <v>0</v>
      </c>
      <c r="AE97" t="b">
        <f>AND(V$3=TRUE,Orçamento!$Q101&lt;&gt;0)</f>
        <v>0</v>
      </c>
      <c r="AF97" t="b">
        <f>AND(W$3=TRUE,Orçamento!$Q101&lt;&gt;0)</f>
        <v>0</v>
      </c>
      <c r="AG97" t="b">
        <f>AND(X$3=TRUE,Orçamento!$Q101&lt;&gt;0)</f>
        <v>0</v>
      </c>
      <c r="AH97" t="b">
        <f>AND(Y$3=TRUE,Orçamento!$Q101&lt;&gt;0)</f>
        <v>0</v>
      </c>
      <c r="AI97" t="b">
        <f>AND(Z$3=TRUE,Orçamento!$Q101&lt;&gt;0)</f>
        <v>0</v>
      </c>
      <c r="AK97" t="str">
        <f>IF(Orçamento!AA114&gt;0,"Com valor","Sem valor")</f>
        <v>Sem valor</v>
      </c>
      <c r="AL97" t="str">
        <f>IF(Orçamento!BY116&gt;0,"Com valor","Sem valor")</f>
        <v>Sem valor</v>
      </c>
      <c r="AM97" t="str">
        <f>IF(Orçamento!BZ116&gt;0,"Com valor","Sem valor")</f>
        <v>Sem valor</v>
      </c>
      <c r="AN97" t="str">
        <f>IF(Orçamento!CA116&gt;0,"Com valor","Sem valor")</f>
        <v>Sem valor</v>
      </c>
      <c r="AO97" t="str">
        <f>IF(Orçamento!CB116&gt;0,"Com valor","Sem valor")</f>
        <v>Sem valor</v>
      </c>
      <c r="AP97" t="str">
        <f>IF(Orçamento!CC116&gt;0,"Com valor","Sem valor")</f>
        <v>Sem valor</v>
      </c>
      <c r="AQ97" t="str">
        <f>IF(Orçamento!CD116&gt;0,"Com valor","Sem valor")</f>
        <v>Sem valor</v>
      </c>
      <c r="AR97" t="str">
        <f>IF(Orçamento!CE116&gt;0,"Com valor","Sem valor")</f>
        <v>Sem valor</v>
      </c>
      <c r="AT97" t="str">
        <f t="shared" si="32"/>
        <v>FALSOSem valor</v>
      </c>
      <c r="AU97" t="str">
        <f t="shared" si="33"/>
        <v>FALSOSem valor</v>
      </c>
      <c r="AV97" t="str">
        <f t="shared" si="34"/>
        <v>FALSOSem valor</v>
      </c>
      <c r="AW97" t="str">
        <f t="shared" si="35"/>
        <v>FALSOSem valor</v>
      </c>
      <c r="AX97" t="str">
        <f t="shared" si="36"/>
        <v>FALSOSem valor</v>
      </c>
      <c r="AY97" t="str">
        <f t="shared" si="37"/>
        <v>FALSOSem valor</v>
      </c>
      <c r="AZ97" t="str">
        <f t="shared" si="38"/>
        <v>FALSOSem valor</v>
      </c>
      <c r="BA97" t="str">
        <f t="shared" si="39"/>
        <v>FALSOSem valor</v>
      </c>
      <c r="BB97">
        <f t="shared" si="40"/>
        <v>0</v>
      </c>
      <c r="BD97" t="str">
        <f t="shared" si="41"/>
        <v>Preenchimento está OK</v>
      </c>
      <c r="BE97" t="e">
        <f t="shared" si="42"/>
        <v>#N/A</v>
      </c>
      <c r="BF97" t="b">
        <f t="shared" si="31"/>
        <v>1</v>
      </c>
      <c r="BG97" s="2">
        <f>Orçamento!AA114</f>
        <v>0</v>
      </c>
      <c r="BH97" s="2">
        <f>Orçamento!AB114</f>
        <v>0</v>
      </c>
      <c r="BI97" s="2">
        <f>Orçamento!AC114</f>
        <v>0</v>
      </c>
      <c r="BJ97" s="2">
        <f>Orçamento!AD114</f>
        <v>0</v>
      </c>
      <c r="BK97" s="2">
        <f>Orçamento!AE114</f>
        <v>0</v>
      </c>
      <c r="BL97" s="2">
        <f>Orçamento!AF114</f>
        <v>0</v>
      </c>
      <c r="BM97" s="2">
        <f>Orçamento!AG114</f>
        <v>0</v>
      </c>
      <c r="BN97" s="2">
        <f>Orçamento!AH114</f>
        <v>0</v>
      </c>
    </row>
    <row r="98" spans="12:66" x14ac:dyDescent="0.3">
      <c r="L98" t="str">
        <f>IF(COUNTA(Orçamento!U115:X115)&gt;0,"Preenchida","Não preenchida")</f>
        <v>Não preenchida</v>
      </c>
      <c r="M98" t="b">
        <f>AND(Orçamento!Q115&lt;&gt;"")</f>
        <v>0</v>
      </c>
      <c r="N98" t="str">
        <f t="shared" si="30"/>
        <v>Não preenchidaFALSO</v>
      </c>
      <c r="AB98" t="b">
        <f>AND(S$3=TRUE,Orçamento!$Q102&lt;&gt;0)</f>
        <v>0</v>
      </c>
      <c r="AC98" t="b">
        <f>AND(T$3=TRUE,Orçamento!$Q102&lt;&gt;0)</f>
        <v>0</v>
      </c>
      <c r="AD98" t="b">
        <f>AND(U$3=TRUE,Orçamento!$Q102&lt;&gt;0)</f>
        <v>0</v>
      </c>
      <c r="AE98" t="b">
        <f>AND(V$3=TRUE,Orçamento!$Q102&lt;&gt;0)</f>
        <v>0</v>
      </c>
      <c r="AF98" t="b">
        <f>AND(W$3=TRUE,Orçamento!$Q102&lt;&gt;0)</f>
        <v>0</v>
      </c>
      <c r="AG98" t="b">
        <f>AND(X$3=TRUE,Orçamento!$Q102&lt;&gt;0)</f>
        <v>0</v>
      </c>
      <c r="AH98" t="b">
        <f>AND(Y$3=TRUE,Orçamento!$Q102&lt;&gt;0)</f>
        <v>0</v>
      </c>
      <c r="AI98" t="b">
        <f>AND(Z$3=TRUE,Orçamento!$Q102&lt;&gt;0)</f>
        <v>0</v>
      </c>
      <c r="AK98" t="str">
        <f>IF(Orçamento!AA115&gt;0,"Com valor","Sem valor")</f>
        <v>Sem valor</v>
      </c>
      <c r="AL98" t="str">
        <f>IF(Orçamento!BY117&gt;0,"Com valor","Sem valor")</f>
        <v>Sem valor</v>
      </c>
      <c r="AM98" t="str">
        <f>IF(Orçamento!BZ117&gt;0,"Com valor","Sem valor")</f>
        <v>Sem valor</v>
      </c>
      <c r="AN98" t="str">
        <f>IF(Orçamento!CA117&gt;0,"Com valor","Sem valor")</f>
        <v>Sem valor</v>
      </c>
      <c r="AO98" t="str">
        <f>IF(Orçamento!CB117&gt;0,"Com valor","Sem valor")</f>
        <v>Sem valor</v>
      </c>
      <c r="AP98" t="str">
        <f>IF(Orçamento!CC117&gt;0,"Com valor","Sem valor")</f>
        <v>Sem valor</v>
      </c>
      <c r="AQ98" t="str">
        <f>IF(Orçamento!CD117&gt;0,"Com valor","Sem valor")</f>
        <v>Sem valor</v>
      </c>
      <c r="AR98" t="str">
        <f>IF(Orçamento!CE117&gt;0,"Com valor","Sem valor")</f>
        <v>Sem valor</v>
      </c>
      <c r="AT98" t="str">
        <f t="shared" si="32"/>
        <v>FALSOSem valor</v>
      </c>
      <c r="AU98" t="str">
        <f t="shared" si="33"/>
        <v>FALSOSem valor</v>
      </c>
      <c r="AV98" t="str">
        <f t="shared" si="34"/>
        <v>FALSOSem valor</v>
      </c>
      <c r="AW98" t="str">
        <f t="shared" si="35"/>
        <v>FALSOSem valor</v>
      </c>
      <c r="AX98" t="str">
        <f t="shared" si="36"/>
        <v>FALSOSem valor</v>
      </c>
      <c r="AY98" t="str">
        <f t="shared" si="37"/>
        <v>FALSOSem valor</v>
      </c>
      <c r="AZ98" t="str">
        <f t="shared" si="38"/>
        <v>FALSOSem valor</v>
      </c>
      <c r="BA98" t="str">
        <f t="shared" si="39"/>
        <v>FALSOSem valor</v>
      </c>
      <c r="BB98">
        <f t="shared" si="40"/>
        <v>0</v>
      </c>
      <c r="BD98" t="str">
        <f t="shared" si="41"/>
        <v>Preenchimento está OK</v>
      </c>
      <c r="BE98" t="e">
        <f t="shared" si="42"/>
        <v>#N/A</v>
      </c>
      <c r="BF98" t="b">
        <f t="shared" si="31"/>
        <v>1</v>
      </c>
      <c r="BG98" s="2">
        <f>Orçamento!AA115</f>
        <v>0</v>
      </c>
      <c r="BH98" s="2">
        <f>Orçamento!AB115</f>
        <v>0</v>
      </c>
      <c r="BI98" s="2">
        <f>Orçamento!AC115</f>
        <v>0</v>
      </c>
      <c r="BJ98" s="2">
        <f>Orçamento!AD115</f>
        <v>0</v>
      </c>
      <c r="BK98" s="2">
        <f>Orçamento!AE115</f>
        <v>0</v>
      </c>
      <c r="BL98" s="2">
        <f>Orçamento!AF115</f>
        <v>0</v>
      </c>
      <c r="BM98" s="2">
        <f>Orçamento!AG115</f>
        <v>0</v>
      </c>
      <c r="BN98" s="2">
        <f>Orçamento!AH115</f>
        <v>0</v>
      </c>
    </row>
    <row r="99" spans="12:66" x14ac:dyDescent="0.3">
      <c r="L99" t="str">
        <f>IF(COUNTA(Orçamento!U116:X116)&gt;0,"Preenchida","Não preenchida")</f>
        <v>Não preenchida</v>
      </c>
      <c r="M99" t="b">
        <f>AND(Orçamento!Q116&lt;&gt;"")</f>
        <v>0</v>
      </c>
      <c r="N99" t="str">
        <f t="shared" si="30"/>
        <v>Não preenchidaFALSO</v>
      </c>
      <c r="AB99" t="b">
        <f>AND(S$3=TRUE,Orçamento!$Q103&lt;&gt;0)</f>
        <v>0</v>
      </c>
      <c r="AC99" t="b">
        <f>AND(T$3=TRUE,Orçamento!$Q103&lt;&gt;0)</f>
        <v>0</v>
      </c>
      <c r="AD99" t="b">
        <f>AND(U$3=TRUE,Orçamento!$Q103&lt;&gt;0)</f>
        <v>0</v>
      </c>
      <c r="AE99" t="b">
        <f>AND(V$3=TRUE,Orçamento!$Q103&lt;&gt;0)</f>
        <v>0</v>
      </c>
      <c r="AF99" t="b">
        <f>AND(W$3=TRUE,Orçamento!$Q103&lt;&gt;0)</f>
        <v>0</v>
      </c>
      <c r="AG99" t="b">
        <f>AND(X$3=TRUE,Orçamento!$Q103&lt;&gt;0)</f>
        <v>0</v>
      </c>
      <c r="AH99" t="b">
        <f>AND(Y$3=TRUE,Orçamento!$Q103&lt;&gt;0)</f>
        <v>0</v>
      </c>
      <c r="AI99" t="b">
        <f>AND(Z$3=TRUE,Orçamento!$Q103&lt;&gt;0)</f>
        <v>0</v>
      </c>
      <c r="AK99" t="str">
        <f>IF(Orçamento!AA116&gt;0,"Com valor","Sem valor")</f>
        <v>Sem valor</v>
      </c>
      <c r="AL99" t="str">
        <f>IF(Orçamento!BY118&gt;0,"Com valor","Sem valor")</f>
        <v>Sem valor</v>
      </c>
      <c r="AM99" t="str">
        <f>IF(Orçamento!BZ118&gt;0,"Com valor","Sem valor")</f>
        <v>Sem valor</v>
      </c>
      <c r="AN99" t="str">
        <f>IF(Orçamento!CA118&gt;0,"Com valor","Sem valor")</f>
        <v>Sem valor</v>
      </c>
      <c r="AO99" t="str">
        <f>IF(Orçamento!CB118&gt;0,"Com valor","Sem valor")</f>
        <v>Sem valor</v>
      </c>
      <c r="AP99" t="str">
        <f>IF(Orçamento!CC118&gt;0,"Com valor","Sem valor")</f>
        <v>Sem valor</v>
      </c>
      <c r="AQ99" t="str">
        <f>IF(Orçamento!CD118&gt;0,"Com valor","Sem valor")</f>
        <v>Sem valor</v>
      </c>
      <c r="AR99" t="str">
        <f>IF(Orçamento!CE118&gt;0,"Com valor","Sem valor")</f>
        <v>Sem valor</v>
      </c>
      <c r="AT99" t="str">
        <f t="shared" si="32"/>
        <v>FALSOSem valor</v>
      </c>
      <c r="AU99" t="str">
        <f t="shared" si="33"/>
        <v>FALSOSem valor</v>
      </c>
      <c r="AV99" t="str">
        <f t="shared" si="34"/>
        <v>FALSOSem valor</v>
      </c>
      <c r="AW99" t="str">
        <f t="shared" si="35"/>
        <v>FALSOSem valor</v>
      </c>
      <c r="AX99" t="str">
        <f t="shared" si="36"/>
        <v>FALSOSem valor</v>
      </c>
      <c r="AY99" t="str">
        <f t="shared" si="37"/>
        <v>FALSOSem valor</v>
      </c>
      <c r="AZ99" t="str">
        <f t="shared" si="38"/>
        <v>FALSOSem valor</v>
      </c>
      <c r="BA99" t="str">
        <f t="shared" si="39"/>
        <v>FALSOSem valor</v>
      </c>
      <c r="BB99">
        <f t="shared" si="40"/>
        <v>0</v>
      </c>
      <c r="BD99" t="str">
        <f t="shared" si="41"/>
        <v>Preenchimento está OK</v>
      </c>
      <c r="BE99" t="e">
        <f t="shared" si="42"/>
        <v>#N/A</v>
      </c>
      <c r="BF99" t="b">
        <f t="shared" si="31"/>
        <v>1</v>
      </c>
      <c r="BG99" s="2">
        <f>Orçamento!AA116</f>
        <v>0</v>
      </c>
      <c r="BH99" s="2">
        <f>Orçamento!AB116</f>
        <v>0</v>
      </c>
      <c r="BI99" s="2">
        <f>Orçamento!AC116</f>
        <v>0</v>
      </c>
      <c r="BJ99" s="2">
        <f>Orçamento!AD116</f>
        <v>0</v>
      </c>
      <c r="BK99" s="2">
        <f>Orçamento!AE116</f>
        <v>0</v>
      </c>
      <c r="BL99" s="2">
        <f>Orçamento!AF116</f>
        <v>0</v>
      </c>
      <c r="BM99" s="2">
        <f>Orçamento!AG116</f>
        <v>0</v>
      </c>
      <c r="BN99" s="2">
        <f>Orçamento!AH116</f>
        <v>0</v>
      </c>
    </row>
    <row r="100" spans="12:66" x14ac:dyDescent="0.3">
      <c r="L100" t="str">
        <f>IF(COUNTA(Orçamento!U117:X117)&gt;0,"Preenchida","Não preenchida")</f>
        <v>Não preenchida</v>
      </c>
      <c r="M100" t="b">
        <f>AND(Orçamento!Q117&lt;&gt;"")</f>
        <v>0</v>
      </c>
      <c r="N100" t="str">
        <f t="shared" si="30"/>
        <v>Não preenchidaFALSO</v>
      </c>
      <c r="AB100" t="b">
        <f>AND(S$3=TRUE,Orçamento!$Q104&lt;&gt;0)</f>
        <v>0</v>
      </c>
      <c r="AC100" t="b">
        <f>AND(T$3=TRUE,Orçamento!$Q104&lt;&gt;0)</f>
        <v>0</v>
      </c>
      <c r="AD100" t="b">
        <f>AND(U$3=TRUE,Orçamento!$Q104&lt;&gt;0)</f>
        <v>0</v>
      </c>
      <c r="AE100" t="b">
        <f>AND(V$3=TRUE,Orçamento!$Q104&lt;&gt;0)</f>
        <v>0</v>
      </c>
      <c r="AF100" t="b">
        <f>AND(W$3=TRUE,Orçamento!$Q104&lt;&gt;0)</f>
        <v>0</v>
      </c>
      <c r="AG100" t="b">
        <f>AND(X$3=TRUE,Orçamento!$Q104&lt;&gt;0)</f>
        <v>0</v>
      </c>
      <c r="AH100" t="b">
        <f>AND(Y$3=TRUE,Orçamento!$Q104&lt;&gt;0)</f>
        <v>0</v>
      </c>
      <c r="AI100" t="b">
        <f>AND(Z$3=TRUE,Orçamento!$Q104&lt;&gt;0)</f>
        <v>0</v>
      </c>
      <c r="AK100" t="str">
        <f>IF(Orçamento!AA117&gt;0,"Com valor","Sem valor")</f>
        <v>Sem valor</v>
      </c>
      <c r="AL100" t="str">
        <f>IF(Orçamento!BY119&gt;0,"Com valor","Sem valor")</f>
        <v>Sem valor</v>
      </c>
      <c r="AM100" t="str">
        <f>IF(Orçamento!BZ119&gt;0,"Com valor","Sem valor")</f>
        <v>Sem valor</v>
      </c>
      <c r="AN100" t="str">
        <f>IF(Orçamento!CA119&gt;0,"Com valor","Sem valor")</f>
        <v>Sem valor</v>
      </c>
      <c r="AO100" t="str">
        <f>IF(Orçamento!CB119&gt;0,"Com valor","Sem valor")</f>
        <v>Sem valor</v>
      </c>
      <c r="AP100" t="str">
        <f>IF(Orçamento!CC119&gt;0,"Com valor","Sem valor")</f>
        <v>Sem valor</v>
      </c>
      <c r="AQ100" t="str">
        <f>IF(Orçamento!CD119&gt;0,"Com valor","Sem valor")</f>
        <v>Sem valor</v>
      </c>
      <c r="AR100" t="str">
        <f>IF(Orçamento!CE119&gt;0,"Com valor","Sem valor")</f>
        <v>Sem valor</v>
      </c>
      <c r="AT100" t="str">
        <f t="shared" si="32"/>
        <v>FALSOSem valor</v>
      </c>
      <c r="AU100" t="str">
        <f t="shared" si="33"/>
        <v>FALSOSem valor</v>
      </c>
      <c r="AV100" t="str">
        <f t="shared" si="34"/>
        <v>FALSOSem valor</v>
      </c>
      <c r="AW100" t="str">
        <f t="shared" si="35"/>
        <v>FALSOSem valor</v>
      </c>
      <c r="AX100" t="str">
        <f t="shared" si="36"/>
        <v>FALSOSem valor</v>
      </c>
      <c r="AY100" t="str">
        <f t="shared" si="37"/>
        <v>FALSOSem valor</v>
      </c>
      <c r="AZ100" t="str">
        <f t="shared" si="38"/>
        <v>FALSOSem valor</v>
      </c>
      <c r="BA100" t="str">
        <f t="shared" si="39"/>
        <v>FALSOSem valor</v>
      </c>
      <c r="BB100">
        <f t="shared" si="40"/>
        <v>0</v>
      </c>
      <c r="BD100" t="str">
        <f t="shared" si="41"/>
        <v>Preenchimento está OK</v>
      </c>
      <c r="BE100" t="e">
        <f t="shared" si="42"/>
        <v>#N/A</v>
      </c>
      <c r="BF100" t="b">
        <f t="shared" si="31"/>
        <v>1</v>
      </c>
      <c r="BG100" s="2">
        <f>Orçamento!AA117</f>
        <v>0</v>
      </c>
      <c r="BH100" s="2">
        <f>Orçamento!AB117</f>
        <v>0</v>
      </c>
      <c r="BI100" s="2">
        <f>Orçamento!AC117</f>
        <v>0</v>
      </c>
      <c r="BJ100" s="2">
        <f>Orçamento!AD117</f>
        <v>0</v>
      </c>
      <c r="BK100" s="2">
        <f>Orçamento!AE117</f>
        <v>0</v>
      </c>
      <c r="BL100" s="2">
        <f>Orçamento!AF117</f>
        <v>0</v>
      </c>
      <c r="BM100" s="2">
        <f>Orçamento!AG117</f>
        <v>0</v>
      </c>
      <c r="BN100" s="2">
        <f>Orçamento!AH117</f>
        <v>0</v>
      </c>
    </row>
    <row r="101" spans="12:66" x14ac:dyDescent="0.3">
      <c r="L101" t="str">
        <f>IF(COUNTA(Orçamento!U118:X118)&gt;0,"Preenchida","Não preenchida")</f>
        <v>Não preenchida</v>
      </c>
      <c r="M101" t="b">
        <f>AND(Orçamento!Q118&lt;&gt;"")</f>
        <v>0</v>
      </c>
      <c r="N101" t="str">
        <f t="shared" si="30"/>
        <v>Não preenchidaFALSO</v>
      </c>
      <c r="AB101" t="b">
        <f>AND(S$3=TRUE,Orçamento!$Q105&lt;&gt;0)</f>
        <v>0</v>
      </c>
      <c r="AC101" t="b">
        <f>AND(T$3=TRUE,Orçamento!$Q105&lt;&gt;0)</f>
        <v>0</v>
      </c>
      <c r="AD101" t="b">
        <f>AND(U$3=TRUE,Orçamento!$Q105&lt;&gt;0)</f>
        <v>0</v>
      </c>
      <c r="AE101" t="b">
        <f>AND(V$3=TRUE,Orçamento!$Q105&lt;&gt;0)</f>
        <v>0</v>
      </c>
      <c r="AF101" t="b">
        <f>AND(W$3=TRUE,Orçamento!$Q105&lt;&gt;0)</f>
        <v>0</v>
      </c>
      <c r="AG101" t="b">
        <f>AND(X$3=TRUE,Orçamento!$Q105&lt;&gt;0)</f>
        <v>0</v>
      </c>
      <c r="AH101" t="b">
        <f>AND(Y$3=TRUE,Orçamento!$Q105&lt;&gt;0)</f>
        <v>0</v>
      </c>
      <c r="AI101" t="b">
        <f>AND(Z$3=TRUE,Orçamento!$Q105&lt;&gt;0)</f>
        <v>0</v>
      </c>
      <c r="AK101" t="str">
        <f>IF(Orçamento!AA118&gt;0,"Com valor","Sem valor")</f>
        <v>Sem valor</v>
      </c>
      <c r="AL101" t="str">
        <f>IF(Orçamento!BY120&gt;0,"Com valor","Sem valor")</f>
        <v>Sem valor</v>
      </c>
      <c r="AM101" t="str">
        <f>IF(Orçamento!BZ120&gt;0,"Com valor","Sem valor")</f>
        <v>Sem valor</v>
      </c>
      <c r="AN101" t="str">
        <f>IF(Orçamento!CA120&gt;0,"Com valor","Sem valor")</f>
        <v>Sem valor</v>
      </c>
      <c r="AO101" t="str">
        <f>IF(Orçamento!CB120&gt;0,"Com valor","Sem valor")</f>
        <v>Sem valor</v>
      </c>
      <c r="AP101" t="str">
        <f>IF(Orçamento!CC120&gt;0,"Com valor","Sem valor")</f>
        <v>Sem valor</v>
      </c>
      <c r="AQ101" t="str">
        <f>IF(Orçamento!CD120&gt;0,"Com valor","Sem valor")</f>
        <v>Sem valor</v>
      </c>
      <c r="AR101" t="str">
        <f>IF(Orçamento!CE120&gt;0,"Com valor","Sem valor")</f>
        <v>Sem valor</v>
      </c>
      <c r="AT101" t="str">
        <f t="shared" si="32"/>
        <v>FALSOSem valor</v>
      </c>
      <c r="AU101" t="str">
        <f t="shared" si="33"/>
        <v>FALSOSem valor</v>
      </c>
      <c r="AV101" t="str">
        <f t="shared" si="34"/>
        <v>FALSOSem valor</v>
      </c>
      <c r="AW101" t="str">
        <f t="shared" si="35"/>
        <v>FALSOSem valor</v>
      </c>
      <c r="AX101" t="str">
        <f t="shared" si="36"/>
        <v>FALSOSem valor</v>
      </c>
      <c r="AY101" t="str">
        <f t="shared" si="37"/>
        <v>FALSOSem valor</v>
      </c>
      <c r="AZ101" t="str">
        <f t="shared" si="38"/>
        <v>FALSOSem valor</v>
      </c>
      <c r="BA101" t="str">
        <f t="shared" si="39"/>
        <v>FALSOSem valor</v>
      </c>
      <c r="BB101">
        <f t="shared" si="40"/>
        <v>0</v>
      </c>
      <c r="BD101" t="str">
        <f t="shared" si="41"/>
        <v>Preenchimento está OK</v>
      </c>
      <c r="BE101" t="e">
        <f t="shared" si="42"/>
        <v>#N/A</v>
      </c>
      <c r="BF101" t="b">
        <f t="shared" si="31"/>
        <v>1</v>
      </c>
      <c r="BG101" s="2">
        <f>Orçamento!AA118</f>
        <v>0</v>
      </c>
      <c r="BH101" s="2">
        <f>Orçamento!AB118</f>
        <v>0</v>
      </c>
      <c r="BI101" s="2">
        <f>Orçamento!AC118</f>
        <v>0</v>
      </c>
      <c r="BJ101" s="2">
        <f>Orçamento!AD118</f>
        <v>0</v>
      </c>
      <c r="BK101" s="2">
        <f>Orçamento!AE118</f>
        <v>0</v>
      </c>
      <c r="BL101" s="2">
        <f>Orçamento!AF118</f>
        <v>0</v>
      </c>
      <c r="BM101" s="2">
        <f>Orçamento!AG118</f>
        <v>0</v>
      </c>
      <c r="BN101" s="2">
        <f>Orçamento!AH118</f>
        <v>0</v>
      </c>
    </row>
    <row r="102" spans="12:66" x14ac:dyDescent="0.3">
      <c r="L102" t="str">
        <f>IF(COUNTA(Orçamento!U119:X119)&gt;0,"Preenchida","Não preenchida")</f>
        <v>Não preenchida</v>
      </c>
      <c r="M102" t="b">
        <f>AND(Orçamento!Q119&lt;&gt;"")</f>
        <v>0</v>
      </c>
      <c r="N102" t="str">
        <f t="shared" si="30"/>
        <v>Não preenchidaFALSO</v>
      </c>
      <c r="AB102" t="b">
        <f>AND(S$3=TRUE,Orçamento!$Q106&lt;&gt;0)</f>
        <v>0</v>
      </c>
      <c r="AC102" t="b">
        <f>AND(T$3=TRUE,Orçamento!$Q106&lt;&gt;0)</f>
        <v>0</v>
      </c>
      <c r="AD102" t="b">
        <f>AND(U$3=TRUE,Orçamento!$Q106&lt;&gt;0)</f>
        <v>0</v>
      </c>
      <c r="AE102" t="b">
        <f>AND(V$3=TRUE,Orçamento!$Q106&lt;&gt;0)</f>
        <v>0</v>
      </c>
      <c r="AF102" t="b">
        <f>AND(W$3=TRUE,Orçamento!$Q106&lt;&gt;0)</f>
        <v>0</v>
      </c>
      <c r="AG102" t="b">
        <f>AND(X$3=TRUE,Orçamento!$Q106&lt;&gt;0)</f>
        <v>0</v>
      </c>
      <c r="AH102" t="b">
        <f>AND(Y$3=TRUE,Orçamento!$Q106&lt;&gt;0)</f>
        <v>0</v>
      </c>
      <c r="AI102" t="b">
        <f>AND(Z$3=TRUE,Orçamento!$Q106&lt;&gt;0)</f>
        <v>0</v>
      </c>
      <c r="AK102" t="str">
        <f>IF(Orçamento!AA119&gt;0,"Com valor","Sem valor")</f>
        <v>Sem valor</v>
      </c>
      <c r="AL102" t="str">
        <f>IF(Orçamento!BY121&gt;0,"Com valor","Sem valor")</f>
        <v>Sem valor</v>
      </c>
      <c r="AM102" t="str">
        <f>IF(Orçamento!BZ121&gt;0,"Com valor","Sem valor")</f>
        <v>Sem valor</v>
      </c>
      <c r="AN102" t="str">
        <f>IF(Orçamento!CA121&gt;0,"Com valor","Sem valor")</f>
        <v>Sem valor</v>
      </c>
      <c r="AO102" t="str">
        <f>IF(Orçamento!CB121&gt;0,"Com valor","Sem valor")</f>
        <v>Sem valor</v>
      </c>
      <c r="AP102" t="str">
        <f>IF(Orçamento!CC121&gt;0,"Com valor","Sem valor")</f>
        <v>Sem valor</v>
      </c>
      <c r="AQ102" t="str">
        <f>IF(Orçamento!CD121&gt;0,"Com valor","Sem valor")</f>
        <v>Sem valor</v>
      </c>
      <c r="AR102" t="str">
        <f>IF(Orçamento!CE121&gt;0,"Com valor","Sem valor")</f>
        <v>Sem valor</v>
      </c>
      <c r="AT102" t="str">
        <f t="shared" si="32"/>
        <v>FALSOSem valor</v>
      </c>
      <c r="AU102" t="str">
        <f t="shared" si="33"/>
        <v>FALSOSem valor</v>
      </c>
      <c r="AV102" t="str">
        <f t="shared" si="34"/>
        <v>FALSOSem valor</v>
      </c>
      <c r="AW102" t="str">
        <f t="shared" si="35"/>
        <v>FALSOSem valor</v>
      </c>
      <c r="AX102" t="str">
        <f t="shared" si="36"/>
        <v>FALSOSem valor</v>
      </c>
      <c r="AY102" t="str">
        <f t="shared" si="37"/>
        <v>FALSOSem valor</v>
      </c>
      <c r="AZ102" t="str">
        <f t="shared" si="38"/>
        <v>FALSOSem valor</v>
      </c>
      <c r="BA102" t="str">
        <f t="shared" si="39"/>
        <v>FALSOSem valor</v>
      </c>
      <c r="BB102">
        <f t="shared" si="40"/>
        <v>0</v>
      </c>
      <c r="BD102" t="str">
        <f t="shared" si="41"/>
        <v>Preenchimento está OK</v>
      </c>
      <c r="BE102" t="e">
        <f t="shared" si="42"/>
        <v>#N/A</v>
      </c>
      <c r="BF102" t="b">
        <f t="shared" si="31"/>
        <v>1</v>
      </c>
      <c r="BG102" s="2">
        <f>Orçamento!AA119</f>
        <v>0</v>
      </c>
      <c r="BH102" s="2">
        <f>Orçamento!AB119</f>
        <v>0</v>
      </c>
      <c r="BI102" s="2">
        <f>Orçamento!AC119</f>
        <v>0</v>
      </c>
      <c r="BJ102" s="2">
        <f>Orçamento!AD119</f>
        <v>0</v>
      </c>
      <c r="BK102" s="2">
        <f>Orçamento!AE119</f>
        <v>0</v>
      </c>
      <c r="BL102" s="2">
        <f>Orçamento!AF119</f>
        <v>0</v>
      </c>
      <c r="BM102" s="2">
        <f>Orçamento!AG119</f>
        <v>0</v>
      </c>
      <c r="BN102" s="2">
        <f>Orçamento!AH119</f>
        <v>0</v>
      </c>
    </row>
    <row r="103" spans="12:66" x14ac:dyDescent="0.3">
      <c r="L103" t="str">
        <f>IF(COUNTA(Orçamento!U120:X120)&gt;0,"Preenchida","Não preenchida")</f>
        <v>Não preenchida</v>
      </c>
      <c r="M103" t="b">
        <f>AND(Orçamento!Q120&lt;&gt;"")</f>
        <v>0</v>
      </c>
      <c r="N103" t="str">
        <f t="shared" si="30"/>
        <v>Não preenchidaFALSO</v>
      </c>
      <c r="AB103" t="b">
        <f>AND(S$3=TRUE,Orçamento!$Q107&lt;&gt;0)</f>
        <v>0</v>
      </c>
      <c r="AC103" t="b">
        <f>AND(T$3=TRUE,Orçamento!$Q107&lt;&gt;0)</f>
        <v>0</v>
      </c>
      <c r="AD103" t="b">
        <f>AND(U$3=TRUE,Orçamento!$Q107&lt;&gt;0)</f>
        <v>0</v>
      </c>
      <c r="AE103" t="b">
        <f>AND(V$3=TRUE,Orçamento!$Q107&lt;&gt;0)</f>
        <v>0</v>
      </c>
      <c r="AF103" t="b">
        <f>AND(W$3=TRUE,Orçamento!$Q107&lt;&gt;0)</f>
        <v>0</v>
      </c>
      <c r="AG103" t="b">
        <f>AND(X$3=TRUE,Orçamento!$Q107&lt;&gt;0)</f>
        <v>0</v>
      </c>
      <c r="AH103" t="b">
        <f>AND(Y$3=TRUE,Orçamento!$Q107&lt;&gt;0)</f>
        <v>0</v>
      </c>
      <c r="AI103" t="b">
        <f>AND(Z$3=TRUE,Orçamento!$Q107&lt;&gt;0)</f>
        <v>0</v>
      </c>
      <c r="AK103" t="str">
        <f>IF(Orçamento!AA120&gt;0,"Com valor","Sem valor")</f>
        <v>Sem valor</v>
      </c>
      <c r="AL103" t="str">
        <f>IF(Orçamento!BY122&gt;0,"Com valor","Sem valor")</f>
        <v>Sem valor</v>
      </c>
      <c r="AM103" t="str">
        <f>IF(Orçamento!BZ122&gt;0,"Com valor","Sem valor")</f>
        <v>Sem valor</v>
      </c>
      <c r="AN103" t="str">
        <f>IF(Orçamento!CA122&gt;0,"Com valor","Sem valor")</f>
        <v>Sem valor</v>
      </c>
      <c r="AO103" t="str">
        <f>IF(Orçamento!CB122&gt;0,"Com valor","Sem valor")</f>
        <v>Sem valor</v>
      </c>
      <c r="AP103" t="str">
        <f>IF(Orçamento!CC122&gt;0,"Com valor","Sem valor")</f>
        <v>Sem valor</v>
      </c>
      <c r="AQ103" t="str">
        <f>IF(Orçamento!CD122&gt;0,"Com valor","Sem valor")</f>
        <v>Sem valor</v>
      </c>
      <c r="AR103" t="str">
        <f>IF(Orçamento!CE122&gt;0,"Com valor","Sem valor")</f>
        <v>Sem valor</v>
      </c>
      <c r="AT103" t="str">
        <f t="shared" si="32"/>
        <v>FALSOSem valor</v>
      </c>
      <c r="AU103" t="str">
        <f t="shared" si="33"/>
        <v>FALSOSem valor</v>
      </c>
      <c r="AV103" t="str">
        <f t="shared" si="34"/>
        <v>FALSOSem valor</v>
      </c>
      <c r="AW103" t="str">
        <f t="shared" si="35"/>
        <v>FALSOSem valor</v>
      </c>
      <c r="AX103" t="str">
        <f t="shared" si="36"/>
        <v>FALSOSem valor</v>
      </c>
      <c r="AY103" t="str">
        <f t="shared" si="37"/>
        <v>FALSOSem valor</v>
      </c>
      <c r="AZ103" t="str">
        <f t="shared" si="38"/>
        <v>FALSOSem valor</v>
      </c>
      <c r="BA103" t="str">
        <f t="shared" si="39"/>
        <v>FALSOSem valor</v>
      </c>
      <c r="BB103">
        <f t="shared" si="40"/>
        <v>0</v>
      </c>
      <c r="BD103" t="str">
        <f t="shared" si="41"/>
        <v>Preenchimento está OK</v>
      </c>
      <c r="BE103" t="e">
        <f t="shared" si="42"/>
        <v>#N/A</v>
      </c>
      <c r="BF103" t="b">
        <f t="shared" si="31"/>
        <v>1</v>
      </c>
      <c r="BG103" s="2">
        <f>Orçamento!AA120</f>
        <v>0</v>
      </c>
      <c r="BH103" s="2">
        <f>Orçamento!AB120</f>
        <v>0</v>
      </c>
      <c r="BI103" s="2">
        <f>Orçamento!AC120</f>
        <v>0</v>
      </c>
      <c r="BJ103" s="2">
        <f>Orçamento!AD120</f>
        <v>0</v>
      </c>
      <c r="BK103" s="2">
        <f>Orçamento!AE120</f>
        <v>0</v>
      </c>
      <c r="BL103" s="2">
        <f>Orçamento!AF120</f>
        <v>0</v>
      </c>
      <c r="BM103" s="2">
        <f>Orçamento!AG120</f>
        <v>0</v>
      </c>
      <c r="BN103" s="2">
        <f>Orçamento!AH120</f>
        <v>0</v>
      </c>
    </row>
    <row r="104" spans="12:66" x14ac:dyDescent="0.3">
      <c r="L104" t="str">
        <f>IF(COUNTA(Orçamento!U121:X121)&gt;0,"Preenchida","Não preenchida")</f>
        <v>Não preenchida</v>
      </c>
      <c r="M104" t="b">
        <f>AND(Orçamento!Q121&lt;&gt;"")</f>
        <v>0</v>
      </c>
      <c r="N104" t="str">
        <f t="shared" si="30"/>
        <v>Não preenchidaFALSO</v>
      </c>
      <c r="AB104" t="b">
        <f>AND(S$3=TRUE,Orçamento!$Q108&lt;&gt;0)</f>
        <v>0</v>
      </c>
      <c r="AC104" t="b">
        <f>AND(T$3=TRUE,Orçamento!$Q108&lt;&gt;0)</f>
        <v>0</v>
      </c>
      <c r="AD104" t="b">
        <f>AND(U$3=TRUE,Orçamento!$Q108&lt;&gt;0)</f>
        <v>0</v>
      </c>
      <c r="AE104" t="b">
        <f>AND(V$3=TRUE,Orçamento!$Q108&lt;&gt;0)</f>
        <v>0</v>
      </c>
      <c r="AF104" t="b">
        <f>AND(W$3=TRUE,Orçamento!$Q108&lt;&gt;0)</f>
        <v>0</v>
      </c>
      <c r="AG104" t="b">
        <f>AND(X$3=TRUE,Orçamento!$Q108&lt;&gt;0)</f>
        <v>0</v>
      </c>
      <c r="AH104" t="b">
        <f>AND(Y$3=TRUE,Orçamento!$Q108&lt;&gt;0)</f>
        <v>0</v>
      </c>
      <c r="AI104" t="b">
        <f>AND(Z$3=TRUE,Orçamento!$Q108&lt;&gt;0)</f>
        <v>0</v>
      </c>
      <c r="AK104" t="str">
        <f>IF(Orçamento!AA121&gt;0,"Com valor","Sem valor")</f>
        <v>Sem valor</v>
      </c>
      <c r="AL104" t="str">
        <f>IF(Orçamento!BY123&gt;0,"Com valor","Sem valor")</f>
        <v>Sem valor</v>
      </c>
      <c r="AM104" t="str">
        <f>IF(Orçamento!BZ123&gt;0,"Com valor","Sem valor")</f>
        <v>Sem valor</v>
      </c>
      <c r="AN104" t="str">
        <f>IF(Orçamento!CA123&gt;0,"Com valor","Sem valor")</f>
        <v>Sem valor</v>
      </c>
      <c r="AO104" t="str">
        <f>IF(Orçamento!CB123&gt;0,"Com valor","Sem valor")</f>
        <v>Sem valor</v>
      </c>
      <c r="AP104" t="str">
        <f>IF(Orçamento!CC123&gt;0,"Com valor","Sem valor")</f>
        <v>Sem valor</v>
      </c>
      <c r="AQ104" t="str">
        <f>IF(Orçamento!CD123&gt;0,"Com valor","Sem valor")</f>
        <v>Sem valor</v>
      </c>
      <c r="AR104" t="str">
        <f>IF(Orçamento!CE123&gt;0,"Com valor","Sem valor")</f>
        <v>Sem valor</v>
      </c>
      <c r="AT104" t="str">
        <f t="shared" si="32"/>
        <v>FALSOSem valor</v>
      </c>
      <c r="AU104" t="str">
        <f t="shared" si="33"/>
        <v>FALSOSem valor</v>
      </c>
      <c r="AV104" t="str">
        <f t="shared" si="34"/>
        <v>FALSOSem valor</v>
      </c>
      <c r="AW104" t="str">
        <f t="shared" si="35"/>
        <v>FALSOSem valor</v>
      </c>
      <c r="AX104" t="str">
        <f t="shared" si="36"/>
        <v>FALSOSem valor</v>
      </c>
      <c r="AY104" t="str">
        <f t="shared" si="37"/>
        <v>FALSOSem valor</v>
      </c>
      <c r="AZ104" t="str">
        <f t="shared" si="38"/>
        <v>FALSOSem valor</v>
      </c>
      <c r="BA104" t="str">
        <f t="shared" si="39"/>
        <v>FALSOSem valor</v>
      </c>
      <c r="BB104">
        <f t="shared" si="40"/>
        <v>0</v>
      </c>
      <c r="BD104" t="str">
        <f t="shared" si="41"/>
        <v>Preenchimento está OK</v>
      </c>
      <c r="BE104" t="e">
        <f t="shared" si="42"/>
        <v>#N/A</v>
      </c>
      <c r="BF104" t="b">
        <f t="shared" si="31"/>
        <v>1</v>
      </c>
      <c r="BG104" s="2">
        <f>Orçamento!AA121</f>
        <v>0</v>
      </c>
      <c r="BH104" s="2">
        <f>Orçamento!AB121</f>
        <v>0</v>
      </c>
      <c r="BI104" s="2">
        <f>Orçamento!AC121</f>
        <v>0</v>
      </c>
      <c r="BJ104" s="2">
        <f>Orçamento!AD121</f>
        <v>0</v>
      </c>
      <c r="BK104" s="2">
        <f>Orçamento!AE121</f>
        <v>0</v>
      </c>
      <c r="BL104" s="2">
        <f>Orçamento!AF121</f>
        <v>0</v>
      </c>
      <c r="BM104" s="2">
        <f>Orçamento!AG121</f>
        <v>0</v>
      </c>
      <c r="BN104" s="2">
        <f>Orçamento!AH121</f>
        <v>0</v>
      </c>
    </row>
    <row r="105" spans="12:66" x14ac:dyDescent="0.3">
      <c r="L105" t="str">
        <f>IF(COUNTA(Orçamento!U122:X122)&gt;0,"Preenchida","Não preenchida")</f>
        <v>Não preenchida</v>
      </c>
      <c r="M105" t="b">
        <f>AND(Orçamento!Q122&lt;&gt;"")</f>
        <v>0</v>
      </c>
      <c r="N105" t="str">
        <f t="shared" si="30"/>
        <v>Não preenchidaFALSO</v>
      </c>
      <c r="AB105" t="b">
        <f>AND(S$3=TRUE,Orçamento!$Q109&lt;&gt;0)</f>
        <v>0</v>
      </c>
      <c r="AC105" t="b">
        <f>AND(T$3=TRUE,Orçamento!$Q109&lt;&gt;0)</f>
        <v>0</v>
      </c>
      <c r="AD105" t="b">
        <f>AND(U$3=TRUE,Orçamento!$Q109&lt;&gt;0)</f>
        <v>0</v>
      </c>
      <c r="AE105" t="b">
        <f>AND(V$3=TRUE,Orçamento!$Q109&lt;&gt;0)</f>
        <v>0</v>
      </c>
      <c r="AF105" t="b">
        <f>AND(W$3=TRUE,Orçamento!$Q109&lt;&gt;0)</f>
        <v>0</v>
      </c>
      <c r="AG105" t="b">
        <f>AND(X$3=TRUE,Orçamento!$Q109&lt;&gt;0)</f>
        <v>0</v>
      </c>
      <c r="AH105" t="b">
        <f>AND(Y$3=TRUE,Orçamento!$Q109&lt;&gt;0)</f>
        <v>0</v>
      </c>
      <c r="AI105" t="b">
        <f>AND(Z$3=TRUE,Orçamento!$Q109&lt;&gt;0)</f>
        <v>0</v>
      </c>
      <c r="AK105" t="str">
        <f>IF(Orçamento!AA122&gt;0,"Com valor","Sem valor")</f>
        <v>Sem valor</v>
      </c>
      <c r="AL105" t="str">
        <f>IF(Orçamento!BY124&gt;0,"Com valor","Sem valor")</f>
        <v>Sem valor</v>
      </c>
      <c r="AM105" t="str">
        <f>IF(Orçamento!BZ124&gt;0,"Com valor","Sem valor")</f>
        <v>Sem valor</v>
      </c>
      <c r="AN105" t="str">
        <f>IF(Orçamento!CA124&gt;0,"Com valor","Sem valor")</f>
        <v>Sem valor</v>
      </c>
      <c r="AO105" t="str">
        <f>IF(Orçamento!CB124&gt;0,"Com valor","Sem valor")</f>
        <v>Sem valor</v>
      </c>
      <c r="AP105" t="str">
        <f>IF(Orçamento!CC124&gt;0,"Com valor","Sem valor")</f>
        <v>Sem valor</v>
      </c>
      <c r="AQ105" t="str">
        <f>IF(Orçamento!CD124&gt;0,"Com valor","Sem valor")</f>
        <v>Sem valor</v>
      </c>
      <c r="AR105" t="str">
        <f>IF(Orçamento!CE124&gt;0,"Com valor","Sem valor")</f>
        <v>Sem valor</v>
      </c>
      <c r="AT105" t="str">
        <f t="shared" si="32"/>
        <v>FALSOSem valor</v>
      </c>
      <c r="AU105" t="str">
        <f t="shared" si="33"/>
        <v>FALSOSem valor</v>
      </c>
      <c r="AV105" t="str">
        <f t="shared" si="34"/>
        <v>FALSOSem valor</v>
      </c>
      <c r="AW105" t="str">
        <f t="shared" si="35"/>
        <v>FALSOSem valor</v>
      </c>
      <c r="AX105" t="str">
        <f t="shared" si="36"/>
        <v>FALSOSem valor</v>
      </c>
      <c r="AY105" t="str">
        <f t="shared" si="37"/>
        <v>FALSOSem valor</v>
      </c>
      <c r="AZ105" t="str">
        <f t="shared" si="38"/>
        <v>FALSOSem valor</v>
      </c>
      <c r="BA105" t="str">
        <f t="shared" si="39"/>
        <v>FALSOSem valor</v>
      </c>
      <c r="BB105">
        <f t="shared" si="40"/>
        <v>0</v>
      </c>
      <c r="BD105" t="str">
        <f t="shared" si="41"/>
        <v>Preenchimento está OK</v>
      </c>
      <c r="BE105" t="e">
        <f t="shared" si="42"/>
        <v>#N/A</v>
      </c>
      <c r="BF105" t="b">
        <f t="shared" si="31"/>
        <v>1</v>
      </c>
      <c r="BG105" s="2">
        <f>Orçamento!AA122</f>
        <v>0</v>
      </c>
      <c r="BH105" s="2">
        <f>Orçamento!AB122</f>
        <v>0</v>
      </c>
      <c r="BI105" s="2">
        <f>Orçamento!AC122</f>
        <v>0</v>
      </c>
      <c r="BJ105" s="2">
        <f>Orçamento!AD122</f>
        <v>0</v>
      </c>
      <c r="BK105" s="2">
        <f>Orçamento!AE122</f>
        <v>0</v>
      </c>
      <c r="BL105" s="2">
        <f>Orçamento!AF122</f>
        <v>0</v>
      </c>
      <c r="BM105" s="2">
        <f>Orçamento!AG122</f>
        <v>0</v>
      </c>
      <c r="BN105" s="2">
        <f>Orçamento!AH122</f>
        <v>0</v>
      </c>
    </row>
    <row r="106" spans="12:66" x14ac:dyDescent="0.3">
      <c r="L106" t="str">
        <f>IF(COUNTA(Orçamento!U123:X123)&gt;0,"Preenchida","Não preenchida")</f>
        <v>Não preenchida</v>
      </c>
      <c r="M106" t="b">
        <f>AND(Orçamento!Q123&lt;&gt;"")</f>
        <v>0</v>
      </c>
      <c r="N106" t="str">
        <f t="shared" si="30"/>
        <v>Não preenchidaFALSO</v>
      </c>
      <c r="AB106" t="b">
        <f>AND(S$3=TRUE,Orçamento!$Q110&lt;&gt;0)</f>
        <v>0</v>
      </c>
      <c r="AC106" t="b">
        <f>AND(T$3=TRUE,Orçamento!$Q110&lt;&gt;0)</f>
        <v>0</v>
      </c>
      <c r="AD106" t="b">
        <f>AND(U$3=TRUE,Orçamento!$Q110&lt;&gt;0)</f>
        <v>0</v>
      </c>
      <c r="AE106" t="b">
        <f>AND(V$3=TRUE,Orçamento!$Q110&lt;&gt;0)</f>
        <v>0</v>
      </c>
      <c r="AF106" t="b">
        <f>AND(W$3=TRUE,Orçamento!$Q110&lt;&gt;0)</f>
        <v>0</v>
      </c>
      <c r="AG106" t="b">
        <f>AND(X$3=TRUE,Orçamento!$Q110&lt;&gt;0)</f>
        <v>0</v>
      </c>
      <c r="AH106" t="b">
        <f>AND(Y$3=TRUE,Orçamento!$Q110&lt;&gt;0)</f>
        <v>0</v>
      </c>
      <c r="AI106" t="b">
        <f>AND(Z$3=TRUE,Orçamento!$Q110&lt;&gt;0)</f>
        <v>0</v>
      </c>
      <c r="AK106" t="str">
        <f>IF(Orçamento!AA123&gt;0,"Com valor","Sem valor")</f>
        <v>Sem valor</v>
      </c>
      <c r="AL106" t="str">
        <f>IF(Orçamento!BY125&gt;0,"Com valor","Sem valor")</f>
        <v>Sem valor</v>
      </c>
      <c r="AM106" t="str">
        <f>IF(Orçamento!BZ125&gt;0,"Com valor","Sem valor")</f>
        <v>Sem valor</v>
      </c>
      <c r="AN106" t="str">
        <f>IF(Orçamento!CA125&gt;0,"Com valor","Sem valor")</f>
        <v>Sem valor</v>
      </c>
      <c r="AO106" t="str">
        <f>IF(Orçamento!CB125&gt;0,"Com valor","Sem valor")</f>
        <v>Sem valor</v>
      </c>
      <c r="AP106" t="str">
        <f>IF(Orçamento!CC125&gt;0,"Com valor","Sem valor")</f>
        <v>Sem valor</v>
      </c>
      <c r="AQ106" t="str">
        <f>IF(Orçamento!CD125&gt;0,"Com valor","Sem valor")</f>
        <v>Sem valor</v>
      </c>
      <c r="AR106" t="str">
        <f>IF(Orçamento!CE125&gt;0,"Com valor","Sem valor")</f>
        <v>Sem valor</v>
      </c>
      <c r="AT106" t="str">
        <f t="shared" si="32"/>
        <v>FALSOSem valor</v>
      </c>
      <c r="AU106" t="str">
        <f t="shared" si="33"/>
        <v>FALSOSem valor</v>
      </c>
      <c r="AV106" t="str">
        <f t="shared" si="34"/>
        <v>FALSOSem valor</v>
      </c>
      <c r="AW106" t="str">
        <f t="shared" si="35"/>
        <v>FALSOSem valor</v>
      </c>
      <c r="AX106" t="str">
        <f t="shared" si="36"/>
        <v>FALSOSem valor</v>
      </c>
      <c r="AY106" t="str">
        <f t="shared" si="37"/>
        <v>FALSOSem valor</v>
      </c>
      <c r="AZ106" t="str">
        <f t="shared" si="38"/>
        <v>FALSOSem valor</v>
      </c>
      <c r="BA106" t="str">
        <f t="shared" si="39"/>
        <v>FALSOSem valor</v>
      </c>
      <c r="BB106">
        <f t="shared" si="40"/>
        <v>0</v>
      </c>
      <c r="BD106" t="str">
        <f t="shared" si="41"/>
        <v>Preenchimento está OK</v>
      </c>
      <c r="BE106" t="e">
        <f t="shared" si="42"/>
        <v>#N/A</v>
      </c>
      <c r="BF106" t="b">
        <f t="shared" si="31"/>
        <v>1</v>
      </c>
      <c r="BG106" s="2">
        <f>Orçamento!AA123</f>
        <v>0</v>
      </c>
      <c r="BH106" s="2">
        <f>Orçamento!AB123</f>
        <v>0</v>
      </c>
      <c r="BI106" s="2">
        <f>Orçamento!AC123</f>
        <v>0</v>
      </c>
      <c r="BJ106" s="2">
        <f>Orçamento!AD123</f>
        <v>0</v>
      </c>
      <c r="BK106" s="2">
        <f>Orçamento!AE123</f>
        <v>0</v>
      </c>
      <c r="BL106" s="2">
        <f>Orçamento!AF123</f>
        <v>0</v>
      </c>
      <c r="BM106" s="2">
        <f>Orçamento!AG123</f>
        <v>0</v>
      </c>
      <c r="BN106" s="2">
        <f>Orçamento!AH123</f>
        <v>0</v>
      </c>
    </row>
    <row r="107" spans="12:66" x14ac:dyDescent="0.3">
      <c r="L107" t="str">
        <f>IF(COUNTA(Orçamento!U124:X124)&gt;0,"Preenchida","Não preenchida")</f>
        <v>Não preenchida</v>
      </c>
      <c r="M107" t="b">
        <f>AND(Orçamento!Q124&lt;&gt;"")</f>
        <v>0</v>
      </c>
      <c r="N107" t="str">
        <f t="shared" si="30"/>
        <v>Não preenchidaFALSO</v>
      </c>
      <c r="AB107" t="b">
        <f>AND(S$3=TRUE,Orçamento!$Q111&lt;&gt;0)</f>
        <v>0</v>
      </c>
      <c r="AC107" t="b">
        <f>AND(T$3=TRUE,Orçamento!$Q111&lt;&gt;0)</f>
        <v>0</v>
      </c>
      <c r="AD107" t="b">
        <f>AND(U$3=TRUE,Orçamento!$Q111&lt;&gt;0)</f>
        <v>0</v>
      </c>
      <c r="AE107" t="b">
        <f>AND(V$3=TRUE,Orçamento!$Q111&lt;&gt;0)</f>
        <v>0</v>
      </c>
      <c r="AF107" t="b">
        <f>AND(W$3=TRUE,Orçamento!$Q111&lt;&gt;0)</f>
        <v>0</v>
      </c>
      <c r="AG107" t="b">
        <f>AND(X$3=TRUE,Orçamento!$Q111&lt;&gt;0)</f>
        <v>0</v>
      </c>
      <c r="AH107" t="b">
        <f>AND(Y$3=TRUE,Orçamento!$Q111&lt;&gt;0)</f>
        <v>0</v>
      </c>
      <c r="AI107" t="b">
        <f>AND(Z$3=TRUE,Orçamento!$Q111&lt;&gt;0)</f>
        <v>0</v>
      </c>
      <c r="AK107" t="str">
        <f>IF(Orçamento!AA124&gt;0,"Com valor","Sem valor")</f>
        <v>Sem valor</v>
      </c>
      <c r="AL107" t="str">
        <f>IF(Orçamento!BY126&gt;0,"Com valor","Sem valor")</f>
        <v>Sem valor</v>
      </c>
      <c r="AM107" t="str">
        <f>IF(Orçamento!BZ126&gt;0,"Com valor","Sem valor")</f>
        <v>Sem valor</v>
      </c>
      <c r="AN107" t="str">
        <f>IF(Orçamento!CA126&gt;0,"Com valor","Sem valor")</f>
        <v>Sem valor</v>
      </c>
      <c r="AO107" t="str">
        <f>IF(Orçamento!CB126&gt;0,"Com valor","Sem valor")</f>
        <v>Sem valor</v>
      </c>
      <c r="AP107" t="str">
        <f>IF(Orçamento!CC126&gt;0,"Com valor","Sem valor")</f>
        <v>Sem valor</v>
      </c>
      <c r="AQ107" t="str">
        <f>IF(Orçamento!CD126&gt;0,"Com valor","Sem valor")</f>
        <v>Sem valor</v>
      </c>
      <c r="AR107" t="str">
        <f>IF(Orçamento!CE126&gt;0,"Com valor","Sem valor")</f>
        <v>Sem valor</v>
      </c>
      <c r="AT107" t="str">
        <f t="shared" si="32"/>
        <v>FALSOSem valor</v>
      </c>
      <c r="AU107" t="str">
        <f t="shared" si="33"/>
        <v>FALSOSem valor</v>
      </c>
      <c r="AV107" t="str">
        <f t="shared" si="34"/>
        <v>FALSOSem valor</v>
      </c>
      <c r="AW107" t="str">
        <f t="shared" si="35"/>
        <v>FALSOSem valor</v>
      </c>
      <c r="AX107" t="str">
        <f t="shared" si="36"/>
        <v>FALSOSem valor</v>
      </c>
      <c r="AY107" t="str">
        <f t="shared" si="37"/>
        <v>FALSOSem valor</v>
      </c>
      <c r="AZ107" t="str">
        <f t="shared" si="38"/>
        <v>FALSOSem valor</v>
      </c>
      <c r="BA107" t="str">
        <f t="shared" si="39"/>
        <v>FALSOSem valor</v>
      </c>
      <c r="BB107">
        <f t="shared" si="40"/>
        <v>0</v>
      </c>
      <c r="BD107" t="str">
        <f t="shared" si="41"/>
        <v>Preenchimento está OK</v>
      </c>
      <c r="BE107" t="e">
        <f t="shared" si="42"/>
        <v>#N/A</v>
      </c>
      <c r="BF107" t="b">
        <f t="shared" si="31"/>
        <v>1</v>
      </c>
      <c r="BG107" s="2">
        <f>Orçamento!AA124</f>
        <v>0</v>
      </c>
      <c r="BH107" s="2">
        <f>Orçamento!AB124</f>
        <v>0</v>
      </c>
      <c r="BI107" s="2">
        <f>Orçamento!AC124</f>
        <v>0</v>
      </c>
      <c r="BJ107" s="2">
        <f>Orçamento!AD124</f>
        <v>0</v>
      </c>
      <c r="BK107" s="2">
        <f>Orçamento!AE124</f>
        <v>0</v>
      </c>
      <c r="BL107" s="2">
        <f>Orçamento!AF124</f>
        <v>0</v>
      </c>
      <c r="BM107" s="2">
        <f>Orçamento!AG124</f>
        <v>0</v>
      </c>
      <c r="BN107" s="2">
        <f>Orçamento!AH124</f>
        <v>0</v>
      </c>
    </row>
    <row r="108" spans="12:66" x14ac:dyDescent="0.3">
      <c r="L108" t="str">
        <f>IF(COUNTA(Orçamento!U125:X125)&gt;0,"Preenchida","Não preenchida")</f>
        <v>Não preenchida</v>
      </c>
      <c r="M108" t="b">
        <f>AND(Orçamento!Q125&lt;&gt;"")</f>
        <v>0</v>
      </c>
      <c r="N108" t="str">
        <f t="shared" si="30"/>
        <v>Não preenchidaFALSO</v>
      </c>
      <c r="AB108" t="b">
        <f>AND(S$3=TRUE,Orçamento!$Q112&lt;&gt;0)</f>
        <v>0</v>
      </c>
      <c r="AC108" t="b">
        <f>AND(T$3=TRUE,Orçamento!$Q112&lt;&gt;0)</f>
        <v>0</v>
      </c>
      <c r="AD108" t="b">
        <f>AND(U$3=TRUE,Orçamento!$Q112&lt;&gt;0)</f>
        <v>0</v>
      </c>
      <c r="AE108" t="b">
        <f>AND(V$3=TRUE,Orçamento!$Q112&lt;&gt;0)</f>
        <v>0</v>
      </c>
      <c r="AF108" t="b">
        <f>AND(W$3=TRUE,Orçamento!$Q112&lt;&gt;0)</f>
        <v>0</v>
      </c>
      <c r="AG108" t="b">
        <f>AND(X$3=TRUE,Orçamento!$Q112&lt;&gt;0)</f>
        <v>0</v>
      </c>
      <c r="AH108" t="b">
        <f>AND(Y$3=TRUE,Orçamento!$Q112&lt;&gt;0)</f>
        <v>0</v>
      </c>
      <c r="AI108" t="b">
        <f>AND(Z$3=TRUE,Orçamento!$Q112&lt;&gt;0)</f>
        <v>0</v>
      </c>
      <c r="AK108" t="str">
        <f>IF(Orçamento!AA125&gt;0,"Com valor","Sem valor")</f>
        <v>Sem valor</v>
      </c>
      <c r="AL108" t="str">
        <f>IF(Orçamento!BY127&gt;0,"Com valor","Sem valor")</f>
        <v>Sem valor</v>
      </c>
      <c r="AM108" t="str">
        <f>IF(Orçamento!BZ127&gt;0,"Com valor","Sem valor")</f>
        <v>Sem valor</v>
      </c>
      <c r="AN108" t="str">
        <f>IF(Orçamento!CA127&gt;0,"Com valor","Sem valor")</f>
        <v>Sem valor</v>
      </c>
      <c r="AO108" t="str">
        <f>IF(Orçamento!CB127&gt;0,"Com valor","Sem valor")</f>
        <v>Sem valor</v>
      </c>
      <c r="AP108" t="str">
        <f>IF(Orçamento!CC127&gt;0,"Com valor","Sem valor")</f>
        <v>Sem valor</v>
      </c>
      <c r="AQ108" t="str">
        <f>IF(Orçamento!CD127&gt;0,"Com valor","Sem valor")</f>
        <v>Sem valor</v>
      </c>
      <c r="AR108" t="str">
        <f>IF(Orçamento!CE127&gt;0,"Com valor","Sem valor")</f>
        <v>Sem valor</v>
      </c>
      <c r="AT108" t="str">
        <f t="shared" si="32"/>
        <v>FALSOSem valor</v>
      </c>
      <c r="AU108" t="str">
        <f t="shared" si="33"/>
        <v>FALSOSem valor</v>
      </c>
      <c r="AV108" t="str">
        <f t="shared" si="34"/>
        <v>FALSOSem valor</v>
      </c>
      <c r="AW108" t="str">
        <f t="shared" si="35"/>
        <v>FALSOSem valor</v>
      </c>
      <c r="AX108" t="str">
        <f t="shared" si="36"/>
        <v>FALSOSem valor</v>
      </c>
      <c r="AY108" t="str">
        <f t="shared" si="37"/>
        <v>FALSOSem valor</v>
      </c>
      <c r="AZ108" t="str">
        <f t="shared" si="38"/>
        <v>FALSOSem valor</v>
      </c>
      <c r="BA108" t="str">
        <f t="shared" si="39"/>
        <v>FALSOSem valor</v>
      </c>
      <c r="BB108">
        <f t="shared" si="40"/>
        <v>0</v>
      </c>
      <c r="BD108" t="str">
        <f t="shared" si="41"/>
        <v>Preenchimento está OK</v>
      </c>
      <c r="BE108" t="e">
        <f t="shared" si="42"/>
        <v>#N/A</v>
      </c>
      <c r="BF108" t="b">
        <f t="shared" si="31"/>
        <v>1</v>
      </c>
      <c r="BG108" s="2">
        <f>Orçamento!AA125</f>
        <v>0</v>
      </c>
      <c r="BH108" s="2">
        <f>Orçamento!AB125</f>
        <v>0</v>
      </c>
      <c r="BI108" s="2">
        <f>Orçamento!AC125</f>
        <v>0</v>
      </c>
      <c r="BJ108" s="2">
        <f>Orçamento!AD125</f>
        <v>0</v>
      </c>
      <c r="BK108" s="2">
        <f>Orçamento!AE125</f>
        <v>0</v>
      </c>
      <c r="BL108" s="2">
        <f>Orçamento!AF125</f>
        <v>0</v>
      </c>
      <c r="BM108" s="2">
        <f>Orçamento!AG125</f>
        <v>0</v>
      </c>
      <c r="BN108" s="2">
        <f>Orçamento!AH125</f>
        <v>0</v>
      </c>
    </row>
    <row r="109" spans="12:66" x14ac:dyDescent="0.3">
      <c r="L109" t="str">
        <f>IF(COUNTA(Orçamento!U126:X126)&gt;0,"Preenchida","Não preenchida")</f>
        <v>Não preenchida</v>
      </c>
      <c r="M109" t="b">
        <f>AND(Orçamento!Q126&lt;&gt;"")</f>
        <v>0</v>
      </c>
      <c r="N109" t="str">
        <f t="shared" si="30"/>
        <v>Não preenchidaFALSO</v>
      </c>
      <c r="AB109" t="b">
        <f>AND(S$3=TRUE,Orçamento!$Q113&lt;&gt;0)</f>
        <v>0</v>
      </c>
      <c r="AC109" t="b">
        <f>AND(T$3=TRUE,Orçamento!$Q113&lt;&gt;0)</f>
        <v>0</v>
      </c>
      <c r="AD109" t="b">
        <f>AND(U$3=TRUE,Orçamento!$Q113&lt;&gt;0)</f>
        <v>0</v>
      </c>
      <c r="AE109" t="b">
        <f>AND(V$3=TRUE,Orçamento!$Q113&lt;&gt;0)</f>
        <v>0</v>
      </c>
      <c r="AF109" t="b">
        <f>AND(W$3=TRUE,Orçamento!$Q113&lt;&gt;0)</f>
        <v>0</v>
      </c>
      <c r="AG109" t="b">
        <f>AND(X$3=TRUE,Orçamento!$Q113&lt;&gt;0)</f>
        <v>0</v>
      </c>
      <c r="AH109" t="b">
        <f>AND(Y$3=TRUE,Orçamento!$Q113&lt;&gt;0)</f>
        <v>0</v>
      </c>
      <c r="AI109" t="b">
        <f>AND(Z$3=TRUE,Orçamento!$Q113&lt;&gt;0)</f>
        <v>0</v>
      </c>
      <c r="AK109" t="str">
        <f>IF(Orçamento!AA126&gt;0,"Com valor","Sem valor")</f>
        <v>Sem valor</v>
      </c>
      <c r="AL109" t="str">
        <f>IF(Orçamento!BY128&gt;0,"Com valor","Sem valor")</f>
        <v>Sem valor</v>
      </c>
      <c r="AM109" t="str">
        <f>IF(Orçamento!BZ128&gt;0,"Com valor","Sem valor")</f>
        <v>Sem valor</v>
      </c>
      <c r="AN109" t="str">
        <f>IF(Orçamento!CA128&gt;0,"Com valor","Sem valor")</f>
        <v>Sem valor</v>
      </c>
      <c r="AO109" t="str">
        <f>IF(Orçamento!CB128&gt;0,"Com valor","Sem valor")</f>
        <v>Sem valor</v>
      </c>
      <c r="AP109" t="str">
        <f>IF(Orçamento!CC128&gt;0,"Com valor","Sem valor")</f>
        <v>Sem valor</v>
      </c>
      <c r="AQ109" t="str">
        <f>IF(Orçamento!CD128&gt;0,"Com valor","Sem valor")</f>
        <v>Sem valor</v>
      </c>
      <c r="AR109" t="str">
        <f>IF(Orçamento!CE128&gt;0,"Com valor","Sem valor")</f>
        <v>Sem valor</v>
      </c>
      <c r="AT109" t="str">
        <f t="shared" si="32"/>
        <v>FALSOSem valor</v>
      </c>
      <c r="AU109" t="str">
        <f t="shared" si="33"/>
        <v>FALSOSem valor</v>
      </c>
      <c r="AV109" t="str">
        <f t="shared" si="34"/>
        <v>FALSOSem valor</v>
      </c>
      <c r="AW109" t="str">
        <f t="shared" si="35"/>
        <v>FALSOSem valor</v>
      </c>
      <c r="AX109" t="str">
        <f t="shared" si="36"/>
        <v>FALSOSem valor</v>
      </c>
      <c r="AY109" t="str">
        <f t="shared" si="37"/>
        <v>FALSOSem valor</v>
      </c>
      <c r="AZ109" t="str">
        <f t="shared" si="38"/>
        <v>FALSOSem valor</v>
      </c>
      <c r="BA109" t="str">
        <f t="shared" si="39"/>
        <v>FALSOSem valor</v>
      </c>
      <c r="BB109">
        <f t="shared" si="40"/>
        <v>0</v>
      </c>
      <c r="BD109" t="str">
        <f t="shared" si="41"/>
        <v>Preenchimento está OK</v>
      </c>
      <c r="BE109" t="e">
        <f t="shared" si="42"/>
        <v>#N/A</v>
      </c>
      <c r="BF109" t="b">
        <f t="shared" si="31"/>
        <v>1</v>
      </c>
      <c r="BG109" s="2">
        <f>Orçamento!AA126</f>
        <v>0</v>
      </c>
      <c r="BH109" s="2">
        <f>Orçamento!AB126</f>
        <v>0</v>
      </c>
      <c r="BI109" s="2">
        <f>Orçamento!AC126</f>
        <v>0</v>
      </c>
      <c r="BJ109" s="2">
        <f>Orçamento!AD126</f>
        <v>0</v>
      </c>
      <c r="BK109" s="2">
        <f>Orçamento!AE126</f>
        <v>0</v>
      </c>
      <c r="BL109" s="2">
        <f>Orçamento!AF126</f>
        <v>0</v>
      </c>
      <c r="BM109" s="2">
        <f>Orçamento!AG126</f>
        <v>0</v>
      </c>
      <c r="BN109" s="2">
        <f>Orçamento!AH126</f>
        <v>0</v>
      </c>
    </row>
    <row r="110" spans="12:66" x14ac:dyDescent="0.3">
      <c r="L110" t="str">
        <f>IF(COUNTA(Orçamento!U127:X127)&gt;0,"Preenchida","Não preenchida")</f>
        <v>Não preenchida</v>
      </c>
      <c r="M110" t="b">
        <f>AND(Orçamento!Q127&lt;&gt;"")</f>
        <v>0</v>
      </c>
      <c r="N110" t="str">
        <f t="shared" si="30"/>
        <v>Não preenchidaFALSO</v>
      </c>
      <c r="AB110" t="b">
        <f>AND(S$3=TRUE,Orçamento!$Q114&lt;&gt;0)</f>
        <v>0</v>
      </c>
      <c r="AC110" t="b">
        <f>AND(T$3=TRUE,Orçamento!$Q114&lt;&gt;0)</f>
        <v>0</v>
      </c>
      <c r="AD110" t="b">
        <f>AND(U$3=TRUE,Orçamento!$Q114&lt;&gt;0)</f>
        <v>0</v>
      </c>
      <c r="AE110" t="b">
        <f>AND(V$3=TRUE,Orçamento!$Q114&lt;&gt;0)</f>
        <v>0</v>
      </c>
      <c r="AF110" t="b">
        <f>AND(W$3=TRUE,Orçamento!$Q114&lt;&gt;0)</f>
        <v>0</v>
      </c>
      <c r="AG110" t="b">
        <f>AND(X$3=TRUE,Orçamento!$Q114&lt;&gt;0)</f>
        <v>0</v>
      </c>
      <c r="AH110" t="b">
        <f>AND(Y$3=TRUE,Orçamento!$Q114&lt;&gt;0)</f>
        <v>0</v>
      </c>
      <c r="AI110" t="b">
        <f>AND(Z$3=TRUE,Orçamento!$Q114&lt;&gt;0)</f>
        <v>0</v>
      </c>
      <c r="AK110" t="str">
        <f>IF(Orçamento!AA127&gt;0,"Com valor","Sem valor")</f>
        <v>Sem valor</v>
      </c>
      <c r="AL110" t="str">
        <f>IF(Orçamento!BY129&gt;0,"Com valor","Sem valor")</f>
        <v>Sem valor</v>
      </c>
      <c r="AM110" t="str">
        <f>IF(Orçamento!BZ129&gt;0,"Com valor","Sem valor")</f>
        <v>Sem valor</v>
      </c>
      <c r="AN110" t="str">
        <f>IF(Orçamento!CA129&gt;0,"Com valor","Sem valor")</f>
        <v>Sem valor</v>
      </c>
      <c r="AO110" t="str">
        <f>IF(Orçamento!CB129&gt;0,"Com valor","Sem valor")</f>
        <v>Sem valor</v>
      </c>
      <c r="AP110" t="str">
        <f>IF(Orçamento!CC129&gt;0,"Com valor","Sem valor")</f>
        <v>Sem valor</v>
      </c>
      <c r="AQ110" t="str">
        <f>IF(Orçamento!CD129&gt;0,"Com valor","Sem valor")</f>
        <v>Sem valor</v>
      </c>
      <c r="AR110" t="str">
        <f>IF(Orçamento!CE129&gt;0,"Com valor","Sem valor")</f>
        <v>Sem valor</v>
      </c>
      <c r="AT110" t="str">
        <f t="shared" si="32"/>
        <v>FALSOSem valor</v>
      </c>
      <c r="AU110" t="str">
        <f t="shared" si="33"/>
        <v>FALSOSem valor</v>
      </c>
      <c r="AV110" t="str">
        <f t="shared" si="34"/>
        <v>FALSOSem valor</v>
      </c>
      <c r="AW110" t="str">
        <f t="shared" si="35"/>
        <v>FALSOSem valor</v>
      </c>
      <c r="AX110" t="str">
        <f t="shared" si="36"/>
        <v>FALSOSem valor</v>
      </c>
      <c r="AY110" t="str">
        <f t="shared" si="37"/>
        <v>FALSOSem valor</v>
      </c>
      <c r="AZ110" t="str">
        <f t="shared" si="38"/>
        <v>FALSOSem valor</v>
      </c>
      <c r="BA110" t="str">
        <f t="shared" si="39"/>
        <v>FALSOSem valor</v>
      </c>
      <c r="BB110">
        <f t="shared" si="40"/>
        <v>0</v>
      </c>
      <c r="BD110" t="str">
        <f t="shared" si="41"/>
        <v>Preenchimento está OK</v>
      </c>
      <c r="BE110" t="e">
        <f t="shared" si="42"/>
        <v>#N/A</v>
      </c>
      <c r="BF110" t="b">
        <f t="shared" si="31"/>
        <v>1</v>
      </c>
      <c r="BG110" s="2">
        <f>Orçamento!AA127</f>
        <v>0</v>
      </c>
      <c r="BH110" s="2">
        <f>Orçamento!AB127</f>
        <v>0</v>
      </c>
      <c r="BI110" s="2">
        <f>Orçamento!AC127</f>
        <v>0</v>
      </c>
      <c r="BJ110" s="2">
        <f>Orçamento!AD127</f>
        <v>0</v>
      </c>
      <c r="BK110" s="2">
        <f>Orçamento!AE127</f>
        <v>0</v>
      </c>
      <c r="BL110" s="2">
        <f>Orçamento!AF127</f>
        <v>0</v>
      </c>
      <c r="BM110" s="2">
        <f>Orçamento!AG127</f>
        <v>0</v>
      </c>
      <c r="BN110" s="2">
        <f>Orçamento!AH127</f>
        <v>0</v>
      </c>
    </row>
    <row r="111" spans="12:66" x14ac:dyDescent="0.3">
      <c r="L111" t="str">
        <f>IF(COUNTA(Orçamento!U128:X128)&gt;0,"Preenchida","Não preenchida")</f>
        <v>Não preenchida</v>
      </c>
      <c r="M111" t="b">
        <f>AND(Orçamento!Q128&lt;&gt;"")</f>
        <v>0</v>
      </c>
      <c r="N111" t="str">
        <f t="shared" si="30"/>
        <v>Não preenchidaFALSO</v>
      </c>
      <c r="AB111" t="b">
        <f>AND(S$3=TRUE,Orçamento!$Q115&lt;&gt;0)</f>
        <v>0</v>
      </c>
      <c r="AC111" t="b">
        <f>AND(T$3=TRUE,Orçamento!$Q115&lt;&gt;0)</f>
        <v>0</v>
      </c>
      <c r="AD111" t="b">
        <f>AND(U$3=TRUE,Orçamento!$Q115&lt;&gt;0)</f>
        <v>0</v>
      </c>
      <c r="AE111" t="b">
        <f>AND(V$3=TRUE,Orçamento!$Q115&lt;&gt;0)</f>
        <v>0</v>
      </c>
      <c r="AF111" t="b">
        <f>AND(W$3=TRUE,Orçamento!$Q115&lt;&gt;0)</f>
        <v>0</v>
      </c>
      <c r="AG111" t="b">
        <f>AND(X$3=TRUE,Orçamento!$Q115&lt;&gt;0)</f>
        <v>0</v>
      </c>
      <c r="AH111" t="b">
        <f>AND(Y$3=TRUE,Orçamento!$Q115&lt;&gt;0)</f>
        <v>0</v>
      </c>
      <c r="AI111" t="b">
        <f>AND(Z$3=TRUE,Orçamento!$Q115&lt;&gt;0)</f>
        <v>0</v>
      </c>
      <c r="AK111" t="str">
        <f>IF(Orçamento!AA128&gt;0,"Com valor","Sem valor")</f>
        <v>Sem valor</v>
      </c>
      <c r="AL111" t="str">
        <f>IF(Orçamento!BY130&gt;0,"Com valor","Sem valor")</f>
        <v>Sem valor</v>
      </c>
      <c r="AM111" t="str">
        <f>IF(Orçamento!BZ130&gt;0,"Com valor","Sem valor")</f>
        <v>Sem valor</v>
      </c>
      <c r="AN111" t="str">
        <f>IF(Orçamento!CA130&gt;0,"Com valor","Sem valor")</f>
        <v>Sem valor</v>
      </c>
      <c r="AO111" t="str">
        <f>IF(Orçamento!CB130&gt;0,"Com valor","Sem valor")</f>
        <v>Sem valor</v>
      </c>
      <c r="AP111" t="str">
        <f>IF(Orçamento!CC130&gt;0,"Com valor","Sem valor")</f>
        <v>Sem valor</v>
      </c>
      <c r="AQ111" t="str">
        <f>IF(Orçamento!CD130&gt;0,"Com valor","Sem valor")</f>
        <v>Sem valor</v>
      </c>
      <c r="AR111" t="str">
        <f>IF(Orçamento!CE130&gt;0,"Com valor","Sem valor")</f>
        <v>Sem valor</v>
      </c>
      <c r="AT111" t="str">
        <f t="shared" si="32"/>
        <v>FALSOSem valor</v>
      </c>
      <c r="AU111" t="str">
        <f t="shared" si="33"/>
        <v>FALSOSem valor</v>
      </c>
      <c r="AV111" t="str">
        <f t="shared" si="34"/>
        <v>FALSOSem valor</v>
      </c>
      <c r="AW111" t="str">
        <f t="shared" si="35"/>
        <v>FALSOSem valor</v>
      </c>
      <c r="AX111" t="str">
        <f t="shared" si="36"/>
        <v>FALSOSem valor</v>
      </c>
      <c r="AY111" t="str">
        <f t="shared" si="37"/>
        <v>FALSOSem valor</v>
      </c>
      <c r="AZ111" t="str">
        <f t="shared" si="38"/>
        <v>FALSOSem valor</v>
      </c>
      <c r="BA111" t="str">
        <f t="shared" si="39"/>
        <v>FALSOSem valor</v>
      </c>
      <c r="BB111">
        <f t="shared" si="40"/>
        <v>0</v>
      </c>
      <c r="BD111" t="str">
        <f t="shared" si="41"/>
        <v>Preenchimento está OK</v>
      </c>
      <c r="BE111" t="e">
        <f t="shared" si="42"/>
        <v>#N/A</v>
      </c>
      <c r="BF111" t="b">
        <f t="shared" si="31"/>
        <v>1</v>
      </c>
      <c r="BG111" s="2">
        <f>Orçamento!AA128</f>
        <v>0</v>
      </c>
      <c r="BH111" s="2">
        <f>Orçamento!AB128</f>
        <v>0</v>
      </c>
      <c r="BI111" s="2">
        <f>Orçamento!AC128</f>
        <v>0</v>
      </c>
      <c r="BJ111" s="2">
        <f>Orçamento!AD128</f>
        <v>0</v>
      </c>
      <c r="BK111" s="2">
        <f>Orçamento!AE128</f>
        <v>0</v>
      </c>
      <c r="BL111" s="2">
        <f>Orçamento!AF128</f>
        <v>0</v>
      </c>
      <c r="BM111" s="2">
        <f>Orçamento!AG128</f>
        <v>0</v>
      </c>
      <c r="BN111" s="2">
        <f>Orçamento!AH128</f>
        <v>0</v>
      </c>
    </row>
    <row r="112" spans="12:66" x14ac:dyDescent="0.3">
      <c r="L112" t="str">
        <f>IF(COUNTA(Orçamento!U129:X129)&gt;0,"Preenchida","Não preenchida")</f>
        <v>Não preenchida</v>
      </c>
      <c r="M112" t="b">
        <f>AND(Orçamento!Q129&lt;&gt;"")</f>
        <v>0</v>
      </c>
      <c r="N112" t="str">
        <f t="shared" si="30"/>
        <v>Não preenchidaFALSO</v>
      </c>
      <c r="AB112" t="b">
        <f>AND(S$3=TRUE,Orçamento!$Q116&lt;&gt;0)</f>
        <v>0</v>
      </c>
      <c r="AC112" t="b">
        <f>AND(T$3=TRUE,Orçamento!$Q116&lt;&gt;0)</f>
        <v>0</v>
      </c>
      <c r="AD112" t="b">
        <f>AND(U$3=TRUE,Orçamento!$Q116&lt;&gt;0)</f>
        <v>0</v>
      </c>
      <c r="AE112" t="b">
        <f>AND(V$3=TRUE,Orçamento!$Q116&lt;&gt;0)</f>
        <v>0</v>
      </c>
      <c r="AF112" t="b">
        <f>AND(W$3=TRUE,Orçamento!$Q116&lt;&gt;0)</f>
        <v>0</v>
      </c>
      <c r="AG112" t="b">
        <f>AND(X$3=TRUE,Orçamento!$Q116&lt;&gt;0)</f>
        <v>0</v>
      </c>
      <c r="AH112" t="b">
        <f>AND(Y$3=TRUE,Orçamento!$Q116&lt;&gt;0)</f>
        <v>0</v>
      </c>
      <c r="AI112" t="b">
        <f>AND(Z$3=TRUE,Orçamento!$Q116&lt;&gt;0)</f>
        <v>0</v>
      </c>
      <c r="AK112" t="str">
        <f>IF(Orçamento!AA129&gt;0,"Com valor","Sem valor")</f>
        <v>Sem valor</v>
      </c>
      <c r="AL112" t="str">
        <f>IF(Orçamento!BY131&gt;0,"Com valor","Sem valor")</f>
        <v>Sem valor</v>
      </c>
      <c r="AM112" t="str">
        <f>IF(Orçamento!BZ131&gt;0,"Com valor","Sem valor")</f>
        <v>Sem valor</v>
      </c>
      <c r="AN112" t="str">
        <f>IF(Orçamento!CA131&gt;0,"Com valor","Sem valor")</f>
        <v>Sem valor</v>
      </c>
      <c r="AO112" t="str">
        <f>IF(Orçamento!CB131&gt;0,"Com valor","Sem valor")</f>
        <v>Sem valor</v>
      </c>
      <c r="AP112" t="str">
        <f>IF(Orçamento!CC131&gt;0,"Com valor","Sem valor")</f>
        <v>Sem valor</v>
      </c>
      <c r="AQ112" t="str">
        <f>IF(Orçamento!CD131&gt;0,"Com valor","Sem valor")</f>
        <v>Sem valor</v>
      </c>
      <c r="AR112" t="str">
        <f>IF(Orçamento!CE131&gt;0,"Com valor","Sem valor")</f>
        <v>Sem valor</v>
      </c>
      <c r="AT112" t="str">
        <f t="shared" si="32"/>
        <v>FALSOSem valor</v>
      </c>
      <c r="AU112" t="str">
        <f t="shared" si="33"/>
        <v>FALSOSem valor</v>
      </c>
      <c r="AV112" t="str">
        <f t="shared" si="34"/>
        <v>FALSOSem valor</v>
      </c>
      <c r="AW112" t="str">
        <f t="shared" si="35"/>
        <v>FALSOSem valor</v>
      </c>
      <c r="AX112" t="str">
        <f t="shared" si="36"/>
        <v>FALSOSem valor</v>
      </c>
      <c r="AY112" t="str">
        <f t="shared" si="37"/>
        <v>FALSOSem valor</v>
      </c>
      <c r="AZ112" t="str">
        <f t="shared" si="38"/>
        <v>FALSOSem valor</v>
      </c>
      <c r="BA112" t="str">
        <f t="shared" si="39"/>
        <v>FALSOSem valor</v>
      </c>
      <c r="BB112">
        <f t="shared" si="40"/>
        <v>0</v>
      </c>
      <c r="BD112" t="str">
        <f t="shared" si="41"/>
        <v>Preenchimento está OK</v>
      </c>
      <c r="BE112" t="e">
        <f t="shared" si="42"/>
        <v>#N/A</v>
      </c>
      <c r="BF112" t="b">
        <f t="shared" si="31"/>
        <v>1</v>
      </c>
      <c r="BG112" s="2">
        <f>Orçamento!AA129</f>
        <v>0</v>
      </c>
      <c r="BH112" s="2">
        <f>Orçamento!AB129</f>
        <v>0</v>
      </c>
      <c r="BI112" s="2">
        <f>Orçamento!AC129</f>
        <v>0</v>
      </c>
      <c r="BJ112" s="2">
        <f>Orçamento!AD129</f>
        <v>0</v>
      </c>
      <c r="BK112" s="2">
        <f>Orçamento!AE129</f>
        <v>0</v>
      </c>
      <c r="BL112" s="2">
        <f>Orçamento!AF129</f>
        <v>0</v>
      </c>
      <c r="BM112" s="2">
        <f>Orçamento!AG129</f>
        <v>0</v>
      </c>
      <c r="BN112" s="2">
        <f>Orçamento!AH129</f>
        <v>0</v>
      </c>
    </row>
    <row r="113" spans="12:66" x14ac:dyDescent="0.3">
      <c r="L113" t="str">
        <f>IF(COUNTA(Orçamento!U130:X130)&gt;0,"Preenchida","Não preenchida")</f>
        <v>Não preenchida</v>
      </c>
      <c r="M113" t="b">
        <f>AND(Orçamento!Q130&lt;&gt;"")</f>
        <v>0</v>
      </c>
      <c r="N113" t="str">
        <f t="shared" si="30"/>
        <v>Não preenchidaFALSO</v>
      </c>
      <c r="AB113" t="b">
        <f>AND(S$3=TRUE,Orçamento!$Q117&lt;&gt;0)</f>
        <v>0</v>
      </c>
      <c r="AC113" t="b">
        <f>AND(T$3=TRUE,Orçamento!$Q117&lt;&gt;0)</f>
        <v>0</v>
      </c>
      <c r="AD113" t="b">
        <f>AND(U$3=TRUE,Orçamento!$Q117&lt;&gt;0)</f>
        <v>0</v>
      </c>
      <c r="AE113" t="b">
        <f>AND(V$3=TRUE,Orçamento!$Q117&lt;&gt;0)</f>
        <v>0</v>
      </c>
      <c r="AF113" t="b">
        <f>AND(W$3=TRUE,Orçamento!$Q117&lt;&gt;0)</f>
        <v>0</v>
      </c>
      <c r="AG113" t="b">
        <f>AND(X$3=TRUE,Orçamento!$Q117&lt;&gt;0)</f>
        <v>0</v>
      </c>
      <c r="AH113" t="b">
        <f>AND(Y$3=TRUE,Orçamento!$Q117&lt;&gt;0)</f>
        <v>0</v>
      </c>
      <c r="AI113" t="b">
        <f>AND(Z$3=TRUE,Orçamento!$Q117&lt;&gt;0)</f>
        <v>0</v>
      </c>
      <c r="AK113" t="str">
        <f>IF(Orçamento!AA130&gt;0,"Com valor","Sem valor")</f>
        <v>Sem valor</v>
      </c>
      <c r="AL113" t="str">
        <f>IF(Orçamento!BY132&gt;0,"Com valor","Sem valor")</f>
        <v>Sem valor</v>
      </c>
      <c r="AM113" t="str">
        <f>IF(Orçamento!BZ132&gt;0,"Com valor","Sem valor")</f>
        <v>Sem valor</v>
      </c>
      <c r="AN113" t="str">
        <f>IF(Orçamento!CA132&gt;0,"Com valor","Sem valor")</f>
        <v>Sem valor</v>
      </c>
      <c r="AO113" t="str">
        <f>IF(Orçamento!CB132&gt;0,"Com valor","Sem valor")</f>
        <v>Sem valor</v>
      </c>
      <c r="AP113" t="str">
        <f>IF(Orçamento!CC132&gt;0,"Com valor","Sem valor")</f>
        <v>Sem valor</v>
      </c>
      <c r="AQ113" t="str">
        <f>IF(Orçamento!CD132&gt;0,"Com valor","Sem valor")</f>
        <v>Sem valor</v>
      </c>
      <c r="AR113" t="str">
        <f>IF(Orçamento!CE132&gt;0,"Com valor","Sem valor")</f>
        <v>Sem valor</v>
      </c>
      <c r="AT113" t="str">
        <f t="shared" si="32"/>
        <v>FALSOSem valor</v>
      </c>
      <c r="AU113" t="str">
        <f t="shared" si="33"/>
        <v>FALSOSem valor</v>
      </c>
      <c r="AV113" t="str">
        <f t="shared" si="34"/>
        <v>FALSOSem valor</v>
      </c>
      <c r="AW113" t="str">
        <f t="shared" si="35"/>
        <v>FALSOSem valor</v>
      </c>
      <c r="AX113" t="str">
        <f t="shared" si="36"/>
        <v>FALSOSem valor</v>
      </c>
      <c r="AY113" t="str">
        <f t="shared" si="37"/>
        <v>FALSOSem valor</v>
      </c>
      <c r="AZ113" t="str">
        <f t="shared" si="38"/>
        <v>FALSOSem valor</v>
      </c>
      <c r="BA113" t="str">
        <f t="shared" si="39"/>
        <v>FALSOSem valor</v>
      </c>
      <c r="BB113">
        <f t="shared" si="40"/>
        <v>0</v>
      </c>
      <c r="BD113" t="str">
        <f t="shared" si="41"/>
        <v>Preenchimento está OK</v>
      </c>
      <c r="BE113" t="e">
        <f t="shared" si="42"/>
        <v>#N/A</v>
      </c>
      <c r="BF113" t="b">
        <f t="shared" si="31"/>
        <v>1</v>
      </c>
      <c r="BG113" s="2">
        <f>Orçamento!AA130</f>
        <v>0</v>
      </c>
      <c r="BH113" s="2">
        <f>Orçamento!AB130</f>
        <v>0</v>
      </c>
      <c r="BI113" s="2">
        <f>Orçamento!AC130</f>
        <v>0</v>
      </c>
      <c r="BJ113" s="2">
        <f>Orçamento!AD130</f>
        <v>0</v>
      </c>
      <c r="BK113" s="2">
        <f>Orçamento!AE130</f>
        <v>0</v>
      </c>
      <c r="BL113" s="2">
        <f>Orçamento!AF130</f>
        <v>0</v>
      </c>
      <c r="BM113" s="2">
        <f>Orçamento!AG130</f>
        <v>0</v>
      </c>
      <c r="BN113" s="2">
        <f>Orçamento!AH130</f>
        <v>0</v>
      </c>
    </row>
    <row r="114" spans="12:66" x14ac:dyDescent="0.3">
      <c r="L114" t="str">
        <f>IF(COUNTA(Orçamento!U131:X131)&gt;0,"Preenchida","Não preenchida")</f>
        <v>Não preenchida</v>
      </c>
      <c r="M114" t="b">
        <f>AND(Orçamento!Q131&lt;&gt;"")</f>
        <v>0</v>
      </c>
      <c r="N114" t="str">
        <f t="shared" si="30"/>
        <v>Não preenchidaFALSO</v>
      </c>
      <c r="AB114" t="b">
        <f>AND(S$3=TRUE,Orçamento!$Q118&lt;&gt;0)</f>
        <v>0</v>
      </c>
      <c r="AC114" t="b">
        <f>AND(T$3=TRUE,Orçamento!$Q118&lt;&gt;0)</f>
        <v>0</v>
      </c>
      <c r="AD114" t="b">
        <f>AND(U$3=TRUE,Orçamento!$Q118&lt;&gt;0)</f>
        <v>0</v>
      </c>
      <c r="AE114" t="b">
        <f>AND(V$3=TRUE,Orçamento!$Q118&lt;&gt;0)</f>
        <v>0</v>
      </c>
      <c r="AF114" t="b">
        <f>AND(W$3=TRUE,Orçamento!$Q118&lt;&gt;0)</f>
        <v>0</v>
      </c>
      <c r="AG114" t="b">
        <f>AND(X$3=TRUE,Orçamento!$Q118&lt;&gt;0)</f>
        <v>0</v>
      </c>
      <c r="AH114" t="b">
        <f>AND(Y$3=TRUE,Orçamento!$Q118&lt;&gt;0)</f>
        <v>0</v>
      </c>
      <c r="AI114" t="b">
        <f>AND(Z$3=TRUE,Orçamento!$Q118&lt;&gt;0)</f>
        <v>0</v>
      </c>
      <c r="AK114" t="str">
        <f>IF(Orçamento!AA131&gt;0,"Com valor","Sem valor")</f>
        <v>Sem valor</v>
      </c>
      <c r="AL114" t="str">
        <f>IF(Orçamento!BY133&gt;0,"Com valor","Sem valor")</f>
        <v>Sem valor</v>
      </c>
      <c r="AM114" t="str">
        <f>IF(Orçamento!BZ133&gt;0,"Com valor","Sem valor")</f>
        <v>Sem valor</v>
      </c>
      <c r="AN114" t="str">
        <f>IF(Orçamento!CA133&gt;0,"Com valor","Sem valor")</f>
        <v>Sem valor</v>
      </c>
      <c r="AO114" t="str">
        <f>IF(Orçamento!CB133&gt;0,"Com valor","Sem valor")</f>
        <v>Sem valor</v>
      </c>
      <c r="AP114" t="str">
        <f>IF(Orçamento!CC133&gt;0,"Com valor","Sem valor")</f>
        <v>Sem valor</v>
      </c>
      <c r="AQ114" t="str">
        <f>IF(Orçamento!CD133&gt;0,"Com valor","Sem valor")</f>
        <v>Sem valor</v>
      </c>
      <c r="AR114" t="str">
        <f>IF(Orçamento!CE133&gt;0,"Com valor","Sem valor")</f>
        <v>Sem valor</v>
      </c>
      <c r="AT114" t="str">
        <f t="shared" si="32"/>
        <v>FALSOSem valor</v>
      </c>
      <c r="AU114" t="str">
        <f t="shared" si="33"/>
        <v>FALSOSem valor</v>
      </c>
      <c r="AV114" t="str">
        <f t="shared" si="34"/>
        <v>FALSOSem valor</v>
      </c>
      <c r="AW114" t="str">
        <f t="shared" si="35"/>
        <v>FALSOSem valor</v>
      </c>
      <c r="AX114" t="str">
        <f t="shared" si="36"/>
        <v>FALSOSem valor</v>
      </c>
      <c r="AY114" t="str">
        <f t="shared" si="37"/>
        <v>FALSOSem valor</v>
      </c>
      <c r="AZ114" t="str">
        <f t="shared" si="38"/>
        <v>FALSOSem valor</v>
      </c>
      <c r="BA114" t="str">
        <f t="shared" si="39"/>
        <v>FALSOSem valor</v>
      </c>
      <c r="BB114">
        <f t="shared" si="40"/>
        <v>0</v>
      </c>
      <c r="BD114" t="str">
        <f t="shared" si="41"/>
        <v>Preenchimento está OK</v>
      </c>
      <c r="BE114" t="e">
        <f t="shared" si="42"/>
        <v>#N/A</v>
      </c>
      <c r="BF114" t="b">
        <f t="shared" si="31"/>
        <v>1</v>
      </c>
      <c r="BG114" s="2">
        <f>Orçamento!AA131</f>
        <v>0</v>
      </c>
      <c r="BH114" s="2">
        <f>Orçamento!AB131</f>
        <v>0</v>
      </c>
      <c r="BI114" s="2">
        <f>Orçamento!AC131</f>
        <v>0</v>
      </c>
      <c r="BJ114" s="2">
        <f>Orçamento!AD131</f>
        <v>0</v>
      </c>
      <c r="BK114" s="2">
        <f>Orçamento!AE131</f>
        <v>0</v>
      </c>
      <c r="BL114" s="2">
        <f>Orçamento!AF131</f>
        <v>0</v>
      </c>
      <c r="BM114" s="2">
        <f>Orçamento!AG131</f>
        <v>0</v>
      </c>
      <c r="BN114" s="2">
        <f>Orçamento!AH131</f>
        <v>0</v>
      </c>
    </row>
    <row r="115" spans="12:66" x14ac:dyDescent="0.3">
      <c r="L115" t="str">
        <f>IF(COUNTA(Orçamento!U132:X132)&gt;0,"Preenchida","Não preenchida")</f>
        <v>Não preenchida</v>
      </c>
      <c r="M115" t="b">
        <f>AND(Orçamento!Q132&lt;&gt;"")</f>
        <v>0</v>
      </c>
      <c r="N115" t="str">
        <f t="shared" si="30"/>
        <v>Não preenchidaFALSO</v>
      </c>
      <c r="AB115" t="b">
        <f>AND(S$3=TRUE,Orçamento!$Q119&lt;&gt;0)</f>
        <v>0</v>
      </c>
      <c r="AC115" t="b">
        <f>AND(T$3=TRUE,Orçamento!$Q119&lt;&gt;0)</f>
        <v>0</v>
      </c>
      <c r="AD115" t="b">
        <f>AND(U$3=TRUE,Orçamento!$Q119&lt;&gt;0)</f>
        <v>0</v>
      </c>
      <c r="AE115" t="b">
        <f>AND(V$3=TRUE,Orçamento!$Q119&lt;&gt;0)</f>
        <v>0</v>
      </c>
      <c r="AF115" t="b">
        <f>AND(W$3=TRUE,Orçamento!$Q119&lt;&gt;0)</f>
        <v>0</v>
      </c>
      <c r="AG115" t="b">
        <f>AND(X$3=TRUE,Orçamento!$Q119&lt;&gt;0)</f>
        <v>0</v>
      </c>
      <c r="AH115" t="b">
        <f>AND(Y$3=TRUE,Orçamento!$Q119&lt;&gt;0)</f>
        <v>0</v>
      </c>
      <c r="AI115" t="b">
        <f>AND(Z$3=TRUE,Orçamento!$Q119&lt;&gt;0)</f>
        <v>0</v>
      </c>
      <c r="AK115" t="str">
        <f>IF(Orçamento!AA132&gt;0,"Com valor","Sem valor")</f>
        <v>Sem valor</v>
      </c>
      <c r="AL115" t="str">
        <f>IF(Orçamento!BY134&gt;0,"Com valor","Sem valor")</f>
        <v>Sem valor</v>
      </c>
      <c r="AM115" t="str">
        <f>IF(Orçamento!BZ134&gt;0,"Com valor","Sem valor")</f>
        <v>Sem valor</v>
      </c>
      <c r="AN115" t="str">
        <f>IF(Orçamento!CA134&gt;0,"Com valor","Sem valor")</f>
        <v>Sem valor</v>
      </c>
      <c r="AO115" t="str">
        <f>IF(Orçamento!CB134&gt;0,"Com valor","Sem valor")</f>
        <v>Sem valor</v>
      </c>
      <c r="AP115" t="str">
        <f>IF(Orçamento!CC134&gt;0,"Com valor","Sem valor")</f>
        <v>Sem valor</v>
      </c>
      <c r="AQ115" t="str">
        <f>IF(Orçamento!CD134&gt;0,"Com valor","Sem valor")</f>
        <v>Sem valor</v>
      </c>
      <c r="AR115" t="str">
        <f>IF(Orçamento!CE134&gt;0,"Com valor","Sem valor")</f>
        <v>Sem valor</v>
      </c>
      <c r="AT115" t="str">
        <f t="shared" si="32"/>
        <v>FALSOSem valor</v>
      </c>
      <c r="AU115" t="str">
        <f t="shared" si="33"/>
        <v>FALSOSem valor</v>
      </c>
      <c r="AV115" t="str">
        <f t="shared" si="34"/>
        <v>FALSOSem valor</v>
      </c>
      <c r="AW115" t="str">
        <f t="shared" si="35"/>
        <v>FALSOSem valor</v>
      </c>
      <c r="AX115" t="str">
        <f t="shared" si="36"/>
        <v>FALSOSem valor</v>
      </c>
      <c r="AY115" t="str">
        <f t="shared" si="37"/>
        <v>FALSOSem valor</v>
      </c>
      <c r="AZ115" t="str">
        <f t="shared" si="38"/>
        <v>FALSOSem valor</v>
      </c>
      <c r="BA115" t="str">
        <f t="shared" si="39"/>
        <v>FALSOSem valor</v>
      </c>
      <c r="BB115">
        <f t="shared" si="40"/>
        <v>0</v>
      </c>
      <c r="BD115" t="str">
        <f t="shared" si="41"/>
        <v>Preenchimento está OK</v>
      </c>
      <c r="BE115" t="e">
        <f t="shared" si="42"/>
        <v>#N/A</v>
      </c>
      <c r="BF115" t="b">
        <f t="shared" si="31"/>
        <v>1</v>
      </c>
      <c r="BG115" s="2">
        <f>Orçamento!AA132</f>
        <v>0</v>
      </c>
      <c r="BH115" s="2">
        <f>Orçamento!AB132</f>
        <v>0</v>
      </c>
      <c r="BI115" s="2">
        <f>Orçamento!AC132</f>
        <v>0</v>
      </c>
      <c r="BJ115" s="2">
        <f>Orçamento!AD132</f>
        <v>0</v>
      </c>
      <c r="BK115" s="2">
        <f>Orçamento!AE132</f>
        <v>0</v>
      </c>
      <c r="BL115" s="2">
        <f>Orçamento!AF132</f>
        <v>0</v>
      </c>
      <c r="BM115" s="2">
        <f>Orçamento!AG132</f>
        <v>0</v>
      </c>
      <c r="BN115" s="2">
        <f>Orçamento!AH132</f>
        <v>0</v>
      </c>
    </row>
    <row r="116" spans="12:66" x14ac:dyDescent="0.3">
      <c r="L116" t="str">
        <f>IF(COUNTA(Orçamento!U133:X133)&gt;0,"Preenchida","Não preenchida")</f>
        <v>Não preenchida</v>
      </c>
      <c r="M116" t="b">
        <f>AND(Orçamento!Q133&lt;&gt;"")</f>
        <v>0</v>
      </c>
      <c r="N116" t="str">
        <f t="shared" si="30"/>
        <v>Não preenchidaFALSO</v>
      </c>
      <c r="AB116" t="b">
        <f>AND(S$3=TRUE,Orçamento!$Q120&lt;&gt;0)</f>
        <v>0</v>
      </c>
      <c r="AC116" t="b">
        <f>AND(T$3=TRUE,Orçamento!$Q120&lt;&gt;0)</f>
        <v>0</v>
      </c>
      <c r="AD116" t="b">
        <f>AND(U$3=TRUE,Orçamento!$Q120&lt;&gt;0)</f>
        <v>0</v>
      </c>
      <c r="AE116" t="b">
        <f>AND(V$3=TRUE,Orçamento!$Q120&lt;&gt;0)</f>
        <v>0</v>
      </c>
      <c r="AF116" t="b">
        <f>AND(W$3=TRUE,Orçamento!$Q120&lt;&gt;0)</f>
        <v>0</v>
      </c>
      <c r="AG116" t="b">
        <f>AND(X$3=TRUE,Orçamento!$Q120&lt;&gt;0)</f>
        <v>0</v>
      </c>
      <c r="AH116" t="b">
        <f>AND(Y$3=TRUE,Orçamento!$Q120&lt;&gt;0)</f>
        <v>0</v>
      </c>
      <c r="AI116" t="b">
        <f>AND(Z$3=TRUE,Orçamento!$Q120&lt;&gt;0)</f>
        <v>0</v>
      </c>
      <c r="AK116" t="str">
        <f>IF(Orçamento!AA133&gt;0,"Com valor","Sem valor")</f>
        <v>Sem valor</v>
      </c>
      <c r="AL116" t="str">
        <f>IF(Orçamento!BY135&gt;0,"Com valor","Sem valor")</f>
        <v>Sem valor</v>
      </c>
      <c r="AM116" t="str">
        <f>IF(Orçamento!BZ135&gt;0,"Com valor","Sem valor")</f>
        <v>Sem valor</v>
      </c>
      <c r="AN116" t="str">
        <f>IF(Orçamento!CA135&gt;0,"Com valor","Sem valor")</f>
        <v>Sem valor</v>
      </c>
      <c r="AO116" t="str">
        <f>IF(Orçamento!CB135&gt;0,"Com valor","Sem valor")</f>
        <v>Sem valor</v>
      </c>
      <c r="AP116" t="str">
        <f>IF(Orçamento!CC135&gt;0,"Com valor","Sem valor")</f>
        <v>Sem valor</v>
      </c>
      <c r="AQ116" t="str">
        <f>IF(Orçamento!CD135&gt;0,"Com valor","Sem valor")</f>
        <v>Sem valor</v>
      </c>
      <c r="AR116" t="str">
        <f>IF(Orçamento!CE135&gt;0,"Com valor","Sem valor")</f>
        <v>Sem valor</v>
      </c>
      <c r="AT116" t="str">
        <f t="shared" si="32"/>
        <v>FALSOSem valor</v>
      </c>
      <c r="AU116" t="str">
        <f t="shared" si="33"/>
        <v>FALSOSem valor</v>
      </c>
      <c r="AV116" t="str">
        <f t="shared" si="34"/>
        <v>FALSOSem valor</v>
      </c>
      <c r="AW116" t="str">
        <f t="shared" si="35"/>
        <v>FALSOSem valor</v>
      </c>
      <c r="AX116" t="str">
        <f t="shared" si="36"/>
        <v>FALSOSem valor</v>
      </c>
      <c r="AY116" t="str">
        <f t="shared" si="37"/>
        <v>FALSOSem valor</v>
      </c>
      <c r="AZ116" t="str">
        <f t="shared" si="38"/>
        <v>FALSOSem valor</v>
      </c>
      <c r="BA116" t="str">
        <f t="shared" si="39"/>
        <v>FALSOSem valor</v>
      </c>
      <c r="BB116">
        <f t="shared" si="40"/>
        <v>0</v>
      </c>
      <c r="BD116" t="str">
        <f t="shared" si="41"/>
        <v>Preenchimento está OK</v>
      </c>
      <c r="BE116" t="e">
        <f t="shared" si="42"/>
        <v>#N/A</v>
      </c>
      <c r="BF116" t="b">
        <f t="shared" si="31"/>
        <v>1</v>
      </c>
      <c r="BG116" s="2">
        <f>Orçamento!AA133</f>
        <v>0</v>
      </c>
      <c r="BH116" s="2">
        <f>Orçamento!AB133</f>
        <v>0</v>
      </c>
      <c r="BI116" s="2">
        <f>Orçamento!AC133</f>
        <v>0</v>
      </c>
      <c r="BJ116" s="2">
        <f>Orçamento!AD133</f>
        <v>0</v>
      </c>
      <c r="BK116" s="2">
        <f>Orçamento!AE133</f>
        <v>0</v>
      </c>
      <c r="BL116" s="2">
        <f>Orçamento!AF133</f>
        <v>0</v>
      </c>
      <c r="BM116" s="2">
        <f>Orçamento!AG133</f>
        <v>0</v>
      </c>
      <c r="BN116" s="2">
        <f>Orçamento!AH133</f>
        <v>0</v>
      </c>
    </row>
    <row r="117" spans="12:66" x14ac:dyDescent="0.3">
      <c r="L117" t="str">
        <f>IF(COUNTA(Orçamento!U134:X134)&gt;0,"Preenchida","Não preenchida")</f>
        <v>Não preenchida</v>
      </c>
      <c r="M117" t="b">
        <f>AND(Orçamento!Q134&lt;&gt;"")</f>
        <v>0</v>
      </c>
      <c r="N117" t="str">
        <f t="shared" si="30"/>
        <v>Não preenchidaFALSO</v>
      </c>
      <c r="AB117" t="b">
        <f>AND(S$3=TRUE,Orçamento!$Q121&lt;&gt;0)</f>
        <v>0</v>
      </c>
      <c r="AC117" t="b">
        <f>AND(T$3=TRUE,Orçamento!$Q121&lt;&gt;0)</f>
        <v>0</v>
      </c>
      <c r="AD117" t="b">
        <f>AND(U$3=TRUE,Orçamento!$Q121&lt;&gt;0)</f>
        <v>0</v>
      </c>
      <c r="AE117" t="b">
        <f>AND(V$3=TRUE,Orçamento!$Q121&lt;&gt;0)</f>
        <v>0</v>
      </c>
      <c r="AF117" t="b">
        <f>AND(W$3=TRUE,Orçamento!$Q121&lt;&gt;0)</f>
        <v>0</v>
      </c>
      <c r="AG117" t="b">
        <f>AND(X$3=TRUE,Orçamento!$Q121&lt;&gt;0)</f>
        <v>0</v>
      </c>
      <c r="AH117" t="b">
        <f>AND(Y$3=TRUE,Orçamento!$Q121&lt;&gt;0)</f>
        <v>0</v>
      </c>
      <c r="AI117" t="b">
        <f>AND(Z$3=TRUE,Orçamento!$Q121&lt;&gt;0)</f>
        <v>0</v>
      </c>
      <c r="AK117" t="str">
        <f>IF(Orçamento!AA134&gt;0,"Com valor","Sem valor")</f>
        <v>Sem valor</v>
      </c>
      <c r="AL117" t="str">
        <f>IF(Orçamento!BY136&gt;0,"Com valor","Sem valor")</f>
        <v>Sem valor</v>
      </c>
      <c r="AM117" t="str">
        <f>IF(Orçamento!BZ136&gt;0,"Com valor","Sem valor")</f>
        <v>Sem valor</v>
      </c>
      <c r="AN117" t="str">
        <f>IF(Orçamento!CA136&gt;0,"Com valor","Sem valor")</f>
        <v>Sem valor</v>
      </c>
      <c r="AO117" t="str">
        <f>IF(Orçamento!CB136&gt;0,"Com valor","Sem valor")</f>
        <v>Sem valor</v>
      </c>
      <c r="AP117" t="str">
        <f>IF(Orçamento!CC136&gt;0,"Com valor","Sem valor")</f>
        <v>Sem valor</v>
      </c>
      <c r="AQ117" t="str">
        <f>IF(Orçamento!CD136&gt;0,"Com valor","Sem valor")</f>
        <v>Sem valor</v>
      </c>
      <c r="AR117" t="str">
        <f>IF(Orçamento!CE136&gt;0,"Com valor","Sem valor")</f>
        <v>Sem valor</v>
      </c>
      <c r="AT117" t="str">
        <f t="shared" si="32"/>
        <v>FALSOSem valor</v>
      </c>
      <c r="AU117" t="str">
        <f t="shared" si="33"/>
        <v>FALSOSem valor</v>
      </c>
      <c r="AV117" t="str">
        <f t="shared" si="34"/>
        <v>FALSOSem valor</v>
      </c>
      <c r="AW117" t="str">
        <f t="shared" si="35"/>
        <v>FALSOSem valor</v>
      </c>
      <c r="AX117" t="str">
        <f t="shared" si="36"/>
        <v>FALSOSem valor</v>
      </c>
      <c r="AY117" t="str">
        <f t="shared" si="37"/>
        <v>FALSOSem valor</v>
      </c>
      <c r="AZ117" t="str">
        <f t="shared" si="38"/>
        <v>FALSOSem valor</v>
      </c>
      <c r="BA117" t="str">
        <f t="shared" si="39"/>
        <v>FALSOSem valor</v>
      </c>
      <c r="BB117">
        <f t="shared" si="40"/>
        <v>0</v>
      </c>
      <c r="BD117" t="str">
        <f t="shared" si="41"/>
        <v>Preenchimento está OK</v>
      </c>
      <c r="BE117" t="e">
        <f t="shared" si="42"/>
        <v>#N/A</v>
      </c>
      <c r="BF117" t="b">
        <f t="shared" si="31"/>
        <v>1</v>
      </c>
      <c r="BG117" s="2">
        <f>Orçamento!AA134</f>
        <v>0</v>
      </c>
      <c r="BH117" s="2">
        <f>Orçamento!AB134</f>
        <v>0</v>
      </c>
      <c r="BI117" s="2">
        <f>Orçamento!AC134</f>
        <v>0</v>
      </c>
      <c r="BJ117" s="2">
        <f>Orçamento!AD134</f>
        <v>0</v>
      </c>
      <c r="BK117" s="2">
        <f>Orçamento!AE134</f>
        <v>0</v>
      </c>
      <c r="BL117" s="2">
        <f>Orçamento!AF134</f>
        <v>0</v>
      </c>
      <c r="BM117" s="2">
        <f>Orçamento!AG134</f>
        <v>0</v>
      </c>
      <c r="BN117" s="2">
        <f>Orçamento!AH134</f>
        <v>0</v>
      </c>
    </row>
    <row r="118" spans="12:66" x14ac:dyDescent="0.3">
      <c r="L118" t="str">
        <f>IF(COUNTA(Orçamento!U135:X135)&gt;0,"Preenchida","Não preenchida")</f>
        <v>Não preenchida</v>
      </c>
      <c r="M118" t="b">
        <f>AND(Orçamento!Q135&lt;&gt;"")</f>
        <v>0</v>
      </c>
      <c r="N118" t="str">
        <f t="shared" si="30"/>
        <v>Não preenchidaFALSO</v>
      </c>
      <c r="AB118" t="b">
        <f>AND(S$3=TRUE,Orçamento!$Q122&lt;&gt;0)</f>
        <v>0</v>
      </c>
      <c r="AC118" t="b">
        <f>AND(T$3=TRUE,Orçamento!$Q122&lt;&gt;0)</f>
        <v>0</v>
      </c>
      <c r="AD118" t="b">
        <f>AND(U$3=TRUE,Orçamento!$Q122&lt;&gt;0)</f>
        <v>0</v>
      </c>
      <c r="AE118" t="b">
        <f>AND(V$3=TRUE,Orçamento!$Q122&lt;&gt;0)</f>
        <v>0</v>
      </c>
      <c r="AF118" t="b">
        <f>AND(W$3=TRUE,Orçamento!$Q122&lt;&gt;0)</f>
        <v>0</v>
      </c>
      <c r="AG118" t="b">
        <f>AND(X$3=TRUE,Orçamento!$Q122&lt;&gt;0)</f>
        <v>0</v>
      </c>
      <c r="AH118" t="b">
        <f>AND(Y$3=TRUE,Orçamento!$Q122&lt;&gt;0)</f>
        <v>0</v>
      </c>
      <c r="AI118" t="b">
        <f>AND(Z$3=TRUE,Orçamento!$Q122&lt;&gt;0)</f>
        <v>0</v>
      </c>
      <c r="AK118" t="str">
        <f>IF(Orçamento!AA135&gt;0,"Com valor","Sem valor")</f>
        <v>Sem valor</v>
      </c>
      <c r="AL118" t="str">
        <f>IF(Orçamento!BY137&gt;0,"Com valor","Sem valor")</f>
        <v>Sem valor</v>
      </c>
      <c r="AM118" t="str">
        <f>IF(Orçamento!BZ137&gt;0,"Com valor","Sem valor")</f>
        <v>Sem valor</v>
      </c>
      <c r="AN118" t="str">
        <f>IF(Orçamento!CA137&gt;0,"Com valor","Sem valor")</f>
        <v>Sem valor</v>
      </c>
      <c r="AO118" t="str">
        <f>IF(Orçamento!CB137&gt;0,"Com valor","Sem valor")</f>
        <v>Sem valor</v>
      </c>
      <c r="AP118" t="str">
        <f>IF(Orçamento!CC137&gt;0,"Com valor","Sem valor")</f>
        <v>Sem valor</v>
      </c>
      <c r="AQ118" t="str">
        <f>IF(Orçamento!CD137&gt;0,"Com valor","Sem valor")</f>
        <v>Sem valor</v>
      </c>
      <c r="AR118" t="str">
        <f>IF(Orçamento!CE137&gt;0,"Com valor","Sem valor")</f>
        <v>Sem valor</v>
      </c>
      <c r="AT118" t="str">
        <f t="shared" si="32"/>
        <v>FALSOSem valor</v>
      </c>
      <c r="AU118" t="str">
        <f t="shared" si="33"/>
        <v>FALSOSem valor</v>
      </c>
      <c r="AV118" t="str">
        <f t="shared" si="34"/>
        <v>FALSOSem valor</v>
      </c>
      <c r="AW118" t="str">
        <f t="shared" si="35"/>
        <v>FALSOSem valor</v>
      </c>
      <c r="AX118" t="str">
        <f t="shared" si="36"/>
        <v>FALSOSem valor</v>
      </c>
      <c r="AY118" t="str">
        <f t="shared" si="37"/>
        <v>FALSOSem valor</v>
      </c>
      <c r="AZ118" t="str">
        <f t="shared" si="38"/>
        <v>FALSOSem valor</v>
      </c>
      <c r="BA118" t="str">
        <f t="shared" si="39"/>
        <v>FALSOSem valor</v>
      </c>
      <c r="BB118">
        <f t="shared" si="40"/>
        <v>0</v>
      </c>
      <c r="BD118" t="str">
        <f t="shared" si="41"/>
        <v>Preenchimento está OK</v>
      </c>
      <c r="BE118" t="e">
        <f t="shared" si="42"/>
        <v>#N/A</v>
      </c>
      <c r="BF118" t="b">
        <f t="shared" si="31"/>
        <v>1</v>
      </c>
      <c r="BG118" s="2">
        <f>Orçamento!AA135</f>
        <v>0</v>
      </c>
      <c r="BH118" s="2">
        <f>Orçamento!AB135</f>
        <v>0</v>
      </c>
      <c r="BI118" s="2">
        <f>Orçamento!AC135</f>
        <v>0</v>
      </c>
      <c r="BJ118" s="2">
        <f>Orçamento!AD135</f>
        <v>0</v>
      </c>
      <c r="BK118" s="2">
        <f>Orçamento!AE135</f>
        <v>0</v>
      </c>
      <c r="BL118" s="2">
        <f>Orçamento!AF135</f>
        <v>0</v>
      </c>
      <c r="BM118" s="2">
        <f>Orçamento!AG135</f>
        <v>0</v>
      </c>
      <c r="BN118" s="2">
        <f>Orçamento!AH135</f>
        <v>0</v>
      </c>
    </row>
    <row r="119" spans="12:66" x14ac:dyDescent="0.3">
      <c r="L119" t="str">
        <f>IF(COUNTA(Orçamento!U136:X136)&gt;0,"Preenchida","Não preenchida")</f>
        <v>Não preenchida</v>
      </c>
      <c r="M119" t="b">
        <f>AND(Orçamento!Q136&lt;&gt;"")</f>
        <v>0</v>
      </c>
      <c r="N119" t="str">
        <f t="shared" si="30"/>
        <v>Não preenchidaFALSO</v>
      </c>
      <c r="AB119" t="b">
        <f>AND(S$3=TRUE,Orçamento!$Q123&lt;&gt;0)</f>
        <v>0</v>
      </c>
      <c r="AC119" t="b">
        <f>AND(T$3=TRUE,Orçamento!$Q123&lt;&gt;0)</f>
        <v>0</v>
      </c>
      <c r="AD119" t="b">
        <f>AND(U$3=TRUE,Orçamento!$Q123&lt;&gt;0)</f>
        <v>0</v>
      </c>
      <c r="AE119" t="b">
        <f>AND(V$3=TRUE,Orçamento!$Q123&lt;&gt;0)</f>
        <v>0</v>
      </c>
      <c r="AF119" t="b">
        <f>AND(W$3=TRUE,Orçamento!$Q123&lt;&gt;0)</f>
        <v>0</v>
      </c>
      <c r="AG119" t="b">
        <f>AND(X$3=TRUE,Orçamento!$Q123&lt;&gt;0)</f>
        <v>0</v>
      </c>
      <c r="AH119" t="b">
        <f>AND(Y$3=TRUE,Orçamento!$Q123&lt;&gt;0)</f>
        <v>0</v>
      </c>
      <c r="AI119" t="b">
        <f>AND(Z$3=TRUE,Orçamento!$Q123&lt;&gt;0)</f>
        <v>0</v>
      </c>
      <c r="AK119" t="str">
        <f>IF(Orçamento!AA136&gt;0,"Com valor","Sem valor")</f>
        <v>Sem valor</v>
      </c>
      <c r="AL119" t="str">
        <f>IF(Orçamento!BY138&gt;0,"Com valor","Sem valor")</f>
        <v>Sem valor</v>
      </c>
      <c r="AM119" t="str">
        <f>IF(Orçamento!BZ138&gt;0,"Com valor","Sem valor")</f>
        <v>Sem valor</v>
      </c>
      <c r="AN119" t="str">
        <f>IF(Orçamento!CA138&gt;0,"Com valor","Sem valor")</f>
        <v>Sem valor</v>
      </c>
      <c r="AO119" t="str">
        <f>IF(Orçamento!CB138&gt;0,"Com valor","Sem valor")</f>
        <v>Sem valor</v>
      </c>
      <c r="AP119" t="str">
        <f>IF(Orçamento!CC138&gt;0,"Com valor","Sem valor")</f>
        <v>Sem valor</v>
      </c>
      <c r="AQ119" t="str">
        <f>IF(Orçamento!CD138&gt;0,"Com valor","Sem valor")</f>
        <v>Sem valor</v>
      </c>
      <c r="AR119" t="str">
        <f>IF(Orçamento!CE138&gt;0,"Com valor","Sem valor")</f>
        <v>Sem valor</v>
      </c>
      <c r="AT119" t="str">
        <f t="shared" si="32"/>
        <v>FALSOSem valor</v>
      </c>
      <c r="AU119" t="str">
        <f t="shared" si="33"/>
        <v>FALSOSem valor</v>
      </c>
      <c r="AV119" t="str">
        <f t="shared" si="34"/>
        <v>FALSOSem valor</v>
      </c>
      <c r="AW119" t="str">
        <f t="shared" si="35"/>
        <v>FALSOSem valor</v>
      </c>
      <c r="AX119" t="str">
        <f t="shared" si="36"/>
        <v>FALSOSem valor</v>
      </c>
      <c r="AY119" t="str">
        <f t="shared" si="37"/>
        <v>FALSOSem valor</v>
      </c>
      <c r="AZ119" t="str">
        <f t="shared" si="38"/>
        <v>FALSOSem valor</v>
      </c>
      <c r="BA119" t="str">
        <f t="shared" si="39"/>
        <v>FALSOSem valor</v>
      </c>
      <c r="BB119">
        <f t="shared" si="40"/>
        <v>0</v>
      </c>
      <c r="BD119" t="str">
        <f t="shared" si="41"/>
        <v>Preenchimento está OK</v>
      </c>
      <c r="BE119" t="e">
        <f t="shared" si="42"/>
        <v>#N/A</v>
      </c>
      <c r="BF119" t="b">
        <f t="shared" si="31"/>
        <v>1</v>
      </c>
      <c r="BG119" s="2">
        <f>Orçamento!AA136</f>
        <v>0</v>
      </c>
      <c r="BH119" s="2">
        <f>Orçamento!AB136</f>
        <v>0</v>
      </c>
      <c r="BI119" s="2">
        <f>Orçamento!AC136</f>
        <v>0</v>
      </c>
      <c r="BJ119" s="2">
        <f>Orçamento!AD136</f>
        <v>0</v>
      </c>
      <c r="BK119" s="2">
        <f>Orçamento!AE136</f>
        <v>0</v>
      </c>
      <c r="BL119" s="2">
        <f>Orçamento!AF136</f>
        <v>0</v>
      </c>
      <c r="BM119" s="2">
        <f>Orçamento!AG136</f>
        <v>0</v>
      </c>
      <c r="BN119" s="2">
        <f>Orçamento!AH136</f>
        <v>0</v>
      </c>
    </row>
    <row r="120" spans="12:66" x14ac:dyDescent="0.3">
      <c r="L120" t="str">
        <f>IF(COUNTA(Orçamento!U137:X137)&gt;0,"Preenchida","Não preenchida")</f>
        <v>Não preenchida</v>
      </c>
      <c r="M120" t="b">
        <f>AND(Orçamento!Q137&lt;&gt;"")</f>
        <v>0</v>
      </c>
      <c r="N120" t="str">
        <f t="shared" si="30"/>
        <v>Não preenchidaFALSO</v>
      </c>
      <c r="AB120" t="b">
        <f>AND(S$3=TRUE,Orçamento!$Q124&lt;&gt;0)</f>
        <v>0</v>
      </c>
      <c r="AC120" t="b">
        <f>AND(T$3=TRUE,Orçamento!$Q124&lt;&gt;0)</f>
        <v>0</v>
      </c>
      <c r="AD120" t="b">
        <f>AND(U$3=TRUE,Orçamento!$Q124&lt;&gt;0)</f>
        <v>0</v>
      </c>
      <c r="AE120" t="b">
        <f>AND(V$3=TRUE,Orçamento!$Q124&lt;&gt;0)</f>
        <v>0</v>
      </c>
      <c r="AF120" t="b">
        <f>AND(W$3=TRUE,Orçamento!$Q124&lt;&gt;0)</f>
        <v>0</v>
      </c>
      <c r="AG120" t="b">
        <f>AND(X$3=TRUE,Orçamento!$Q124&lt;&gt;0)</f>
        <v>0</v>
      </c>
      <c r="AH120" t="b">
        <f>AND(Y$3=TRUE,Orçamento!$Q124&lt;&gt;0)</f>
        <v>0</v>
      </c>
      <c r="AI120" t="b">
        <f>AND(Z$3=TRUE,Orçamento!$Q124&lt;&gt;0)</f>
        <v>0</v>
      </c>
      <c r="AK120" t="str">
        <f>IF(Orçamento!AA137&gt;0,"Com valor","Sem valor")</f>
        <v>Sem valor</v>
      </c>
      <c r="AL120" t="str">
        <f>IF(Orçamento!BY139&gt;0,"Com valor","Sem valor")</f>
        <v>Sem valor</v>
      </c>
      <c r="AM120" t="str">
        <f>IF(Orçamento!BZ139&gt;0,"Com valor","Sem valor")</f>
        <v>Sem valor</v>
      </c>
      <c r="AN120" t="str">
        <f>IF(Orçamento!CA139&gt;0,"Com valor","Sem valor")</f>
        <v>Sem valor</v>
      </c>
      <c r="AO120" t="str">
        <f>IF(Orçamento!CB139&gt;0,"Com valor","Sem valor")</f>
        <v>Sem valor</v>
      </c>
      <c r="AP120" t="str">
        <f>IF(Orçamento!CC139&gt;0,"Com valor","Sem valor")</f>
        <v>Sem valor</v>
      </c>
      <c r="AQ120" t="str">
        <f>IF(Orçamento!CD139&gt;0,"Com valor","Sem valor")</f>
        <v>Sem valor</v>
      </c>
      <c r="AR120" t="str">
        <f>IF(Orçamento!CE139&gt;0,"Com valor","Sem valor")</f>
        <v>Sem valor</v>
      </c>
      <c r="AT120" t="str">
        <f t="shared" si="32"/>
        <v>FALSOSem valor</v>
      </c>
      <c r="AU120" t="str">
        <f t="shared" si="33"/>
        <v>FALSOSem valor</v>
      </c>
      <c r="AV120" t="str">
        <f t="shared" si="34"/>
        <v>FALSOSem valor</v>
      </c>
      <c r="AW120" t="str">
        <f t="shared" si="35"/>
        <v>FALSOSem valor</v>
      </c>
      <c r="AX120" t="str">
        <f t="shared" si="36"/>
        <v>FALSOSem valor</v>
      </c>
      <c r="AY120" t="str">
        <f t="shared" si="37"/>
        <v>FALSOSem valor</v>
      </c>
      <c r="AZ120" t="str">
        <f t="shared" si="38"/>
        <v>FALSOSem valor</v>
      </c>
      <c r="BA120" t="str">
        <f t="shared" si="39"/>
        <v>FALSOSem valor</v>
      </c>
      <c r="BB120">
        <f t="shared" si="40"/>
        <v>0</v>
      </c>
      <c r="BD120" t="str">
        <f t="shared" si="41"/>
        <v>Preenchimento está OK</v>
      </c>
      <c r="BE120" t="e">
        <f t="shared" si="42"/>
        <v>#N/A</v>
      </c>
      <c r="BF120" t="b">
        <f t="shared" si="31"/>
        <v>1</v>
      </c>
      <c r="BG120" s="2">
        <f>Orçamento!AA137</f>
        <v>0</v>
      </c>
      <c r="BH120" s="2">
        <f>Orçamento!AB137</f>
        <v>0</v>
      </c>
      <c r="BI120" s="2">
        <f>Orçamento!AC137</f>
        <v>0</v>
      </c>
      <c r="BJ120" s="2">
        <f>Orçamento!AD137</f>
        <v>0</v>
      </c>
      <c r="BK120" s="2">
        <f>Orçamento!AE137</f>
        <v>0</v>
      </c>
      <c r="BL120" s="2">
        <f>Orçamento!AF137</f>
        <v>0</v>
      </c>
      <c r="BM120" s="2">
        <f>Orçamento!AG137</f>
        <v>0</v>
      </c>
      <c r="BN120" s="2">
        <f>Orçamento!AH137</f>
        <v>0</v>
      </c>
    </row>
    <row r="121" spans="12:66" x14ac:dyDescent="0.3">
      <c r="L121" t="str">
        <f>IF(COUNTA(Orçamento!U138:X138)&gt;0,"Preenchida","Não preenchida")</f>
        <v>Não preenchida</v>
      </c>
      <c r="M121" t="b">
        <f>AND(Orçamento!Q138&lt;&gt;"")</f>
        <v>0</v>
      </c>
      <c r="N121" t="str">
        <f t="shared" si="30"/>
        <v>Não preenchidaFALSO</v>
      </c>
      <c r="AB121" t="b">
        <f>AND(S$3=TRUE,Orçamento!$Q125&lt;&gt;0)</f>
        <v>0</v>
      </c>
      <c r="AC121" t="b">
        <f>AND(T$3=TRUE,Orçamento!$Q125&lt;&gt;0)</f>
        <v>0</v>
      </c>
      <c r="AD121" t="b">
        <f>AND(U$3=TRUE,Orçamento!$Q125&lt;&gt;0)</f>
        <v>0</v>
      </c>
      <c r="AE121" t="b">
        <f>AND(V$3=TRUE,Orçamento!$Q125&lt;&gt;0)</f>
        <v>0</v>
      </c>
      <c r="AF121" t="b">
        <f>AND(W$3=TRUE,Orçamento!$Q125&lt;&gt;0)</f>
        <v>0</v>
      </c>
      <c r="AG121" t="b">
        <f>AND(X$3=TRUE,Orçamento!$Q125&lt;&gt;0)</f>
        <v>0</v>
      </c>
      <c r="AH121" t="b">
        <f>AND(Y$3=TRUE,Orçamento!$Q125&lt;&gt;0)</f>
        <v>0</v>
      </c>
      <c r="AI121" t="b">
        <f>AND(Z$3=TRUE,Orçamento!$Q125&lt;&gt;0)</f>
        <v>0</v>
      </c>
      <c r="AK121" t="str">
        <f>IF(Orçamento!AA138&gt;0,"Com valor","Sem valor")</f>
        <v>Sem valor</v>
      </c>
      <c r="AL121" t="str">
        <f>IF(Orçamento!BY140&gt;0,"Com valor","Sem valor")</f>
        <v>Sem valor</v>
      </c>
      <c r="AM121" t="str">
        <f>IF(Orçamento!BZ140&gt;0,"Com valor","Sem valor")</f>
        <v>Sem valor</v>
      </c>
      <c r="AN121" t="str">
        <f>IF(Orçamento!CA140&gt;0,"Com valor","Sem valor")</f>
        <v>Sem valor</v>
      </c>
      <c r="AO121" t="str">
        <f>IF(Orçamento!CB140&gt;0,"Com valor","Sem valor")</f>
        <v>Sem valor</v>
      </c>
      <c r="AP121" t="str">
        <f>IF(Orçamento!CC140&gt;0,"Com valor","Sem valor")</f>
        <v>Sem valor</v>
      </c>
      <c r="AQ121" t="str">
        <f>IF(Orçamento!CD140&gt;0,"Com valor","Sem valor")</f>
        <v>Sem valor</v>
      </c>
      <c r="AR121" t="str">
        <f>IF(Orçamento!CE140&gt;0,"Com valor","Sem valor")</f>
        <v>Sem valor</v>
      </c>
      <c r="AT121" t="str">
        <f t="shared" si="32"/>
        <v>FALSOSem valor</v>
      </c>
      <c r="AU121" t="str">
        <f t="shared" si="33"/>
        <v>FALSOSem valor</v>
      </c>
      <c r="AV121" t="str">
        <f t="shared" si="34"/>
        <v>FALSOSem valor</v>
      </c>
      <c r="AW121" t="str">
        <f t="shared" si="35"/>
        <v>FALSOSem valor</v>
      </c>
      <c r="AX121" t="str">
        <f t="shared" si="36"/>
        <v>FALSOSem valor</v>
      </c>
      <c r="AY121" t="str">
        <f t="shared" si="37"/>
        <v>FALSOSem valor</v>
      </c>
      <c r="AZ121" t="str">
        <f t="shared" si="38"/>
        <v>FALSOSem valor</v>
      </c>
      <c r="BA121" t="str">
        <f t="shared" si="39"/>
        <v>FALSOSem valor</v>
      </c>
      <c r="BB121">
        <f t="shared" si="40"/>
        <v>0</v>
      </c>
      <c r="BD121" t="str">
        <f t="shared" si="41"/>
        <v>Preenchimento está OK</v>
      </c>
      <c r="BE121" t="e">
        <f t="shared" si="42"/>
        <v>#N/A</v>
      </c>
      <c r="BF121" t="b">
        <f t="shared" si="31"/>
        <v>1</v>
      </c>
      <c r="BG121" s="2">
        <f>Orçamento!AA138</f>
        <v>0</v>
      </c>
      <c r="BH121" s="2">
        <f>Orçamento!AB138</f>
        <v>0</v>
      </c>
      <c r="BI121" s="2">
        <f>Orçamento!AC138</f>
        <v>0</v>
      </c>
      <c r="BJ121" s="2">
        <f>Orçamento!AD138</f>
        <v>0</v>
      </c>
      <c r="BK121" s="2">
        <f>Orçamento!AE138</f>
        <v>0</v>
      </c>
      <c r="BL121" s="2">
        <f>Orçamento!AF138</f>
        <v>0</v>
      </c>
      <c r="BM121" s="2">
        <f>Orçamento!AG138</f>
        <v>0</v>
      </c>
      <c r="BN121" s="2">
        <f>Orçamento!AH138</f>
        <v>0</v>
      </c>
    </row>
    <row r="122" spans="12:66" x14ac:dyDescent="0.3">
      <c r="L122" t="str">
        <f>IF(COUNTA(Orçamento!U139:X139)&gt;0,"Preenchida","Não preenchida")</f>
        <v>Não preenchida</v>
      </c>
      <c r="M122" t="b">
        <f>AND(Orçamento!Q139&lt;&gt;"")</f>
        <v>0</v>
      </c>
      <c r="N122" t="str">
        <f t="shared" si="30"/>
        <v>Não preenchidaFALSO</v>
      </c>
      <c r="AB122" t="b">
        <f>AND(S$3=TRUE,Orçamento!$Q126&lt;&gt;0)</f>
        <v>0</v>
      </c>
      <c r="AC122" t="b">
        <f>AND(T$3=TRUE,Orçamento!$Q126&lt;&gt;0)</f>
        <v>0</v>
      </c>
      <c r="AD122" t="b">
        <f>AND(U$3=TRUE,Orçamento!$Q126&lt;&gt;0)</f>
        <v>0</v>
      </c>
      <c r="AE122" t="b">
        <f>AND(V$3=TRUE,Orçamento!$Q126&lt;&gt;0)</f>
        <v>0</v>
      </c>
      <c r="AF122" t="b">
        <f>AND(W$3=TRUE,Orçamento!$Q126&lt;&gt;0)</f>
        <v>0</v>
      </c>
      <c r="AG122" t="b">
        <f>AND(X$3=TRUE,Orçamento!$Q126&lt;&gt;0)</f>
        <v>0</v>
      </c>
      <c r="AH122" t="b">
        <f>AND(Y$3=TRUE,Orçamento!$Q126&lt;&gt;0)</f>
        <v>0</v>
      </c>
      <c r="AI122" t="b">
        <f>AND(Z$3=TRUE,Orçamento!$Q126&lt;&gt;0)</f>
        <v>0</v>
      </c>
      <c r="AK122" t="str">
        <f>IF(Orçamento!AA139&gt;0,"Com valor","Sem valor")</f>
        <v>Sem valor</v>
      </c>
      <c r="AL122" t="str">
        <f>IF(Orçamento!BY141&gt;0,"Com valor","Sem valor")</f>
        <v>Sem valor</v>
      </c>
      <c r="AM122" t="str">
        <f>IF(Orçamento!BZ141&gt;0,"Com valor","Sem valor")</f>
        <v>Sem valor</v>
      </c>
      <c r="AN122" t="str">
        <f>IF(Orçamento!CA141&gt;0,"Com valor","Sem valor")</f>
        <v>Sem valor</v>
      </c>
      <c r="AO122" t="str">
        <f>IF(Orçamento!CB141&gt;0,"Com valor","Sem valor")</f>
        <v>Sem valor</v>
      </c>
      <c r="AP122" t="str">
        <f>IF(Orçamento!CC141&gt;0,"Com valor","Sem valor")</f>
        <v>Sem valor</v>
      </c>
      <c r="AQ122" t="str">
        <f>IF(Orçamento!CD141&gt;0,"Com valor","Sem valor")</f>
        <v>Sem valor</v>
      </c>
      <c r="AR122" t="str">
        <f>IF(Orçamento!CE141&gt;0,"Com valor","Sem valor")</f>
        <v>Sem valor</v>
      </c>
      <c r="AT122" t="str">
        <f t="shared" si="32"/>
        <v>FALSOSem valor</v>
      </c>
      <c r="AU122" t="str">
        <f t="shared" si="33"/>
        <v>FALSOSem valor</v>
      </c>
      <c r="AV122" t="str">
        <f t="shared" si="34"/>
        <v>FALSOSem valor</v>
      </c>
      <c r="AW122" t="str">
        <f t="shared" si="35"/>
        <v>FALSOSem valor</v>
      </c>
      <c r="AX122" t="str">
        <f t="shared" si="36"/>
        <v>FALSOSem valor</v>
      </c>
      <c r="AY122" t="str">
        <f t="shared" si="37"/>
        <v>FALSOSem valor</v>
      </c>
      <c r="AZ122" t="str">
        <f t="shared" si="38"/>
        <v>FALSOSem valor</v>
      </c>
      <c r="BA122" t="str">
        <f t="shared" si="39"/>
        <v>FALSOSem valor</v>
      </c>
      <c r="BB122">
        <f t="shared" si="40"/>
        <v>0</v>
      </c>
      <c r="BD122" t="str">
        <f t="shared" si="41"/>
        <v>Preenchimento está OK</v>
      </c>
      <c r="BE122" t="e">
        <f t="shared" si="42"/>
        <v>#N/A</v>
      </c>
      <c r="BF122" t="b">
        <f t="shared" si="31"/>
        <v>1</v>
      </c>
      <c r="BG122" s="2">
        <f>Orçamento!AA139</f>
        <v>0</v>
      </c>
      <c r="BH122" s="2">
        <f>Orçamento!AB139</f>
        <v>0</v>
      </c>
      <c r="BI122" s="2">
        <f>Orçamento!AC139</f>
        <v>0</v>
      </c>
      <c r="BJ122" s="2">
        <f>Orçamento!AD139</f>
        <v>0</v>
      </c>
      <c r="BK122" s="2">
        <f>Orçamento!AE139</f>
        <v>0</v>
      </c>
      <c r="BL122" s="2">
        <f>Orçamento!AF139</f>
        <v>0</v>
      </c>
      <c r="BM122" s="2">
        <f>Orçamento!AG139</f>
        <v>0</v>
      </c>
      <c r="BN122" s="2">
        <f>Orçamento!AH139</f>
        <v>0</v>
      </c>
    </row>
    <row r="123" spans="12:66" x14ac:dyDescent="0.3">
      <c r="L123" t="str">
        <f>IF(COUNTA(Orçamento!U140:X140)&gt;0,"Preenchida","Não preenchida")</f>
        <v>Não preenchida</v>
      </c>
      <c r="M123" t="b">
        <f>AND(Orçamento!Q140&lt;&gt;"")</f>
        <v>0</v>
      </c>
      <c r="N123" t="str">
        <f t="shared" si="30"/>
        <v>Não preenchidaFALSO</v>
      </c>
      <c r="AB123" t="b">
        <f>AND(S$3=TRUE,Orçamento!$Q127&lt;&gt;0)</f>
        <v>0</v>
      </c>
      <c r="AC123" t="b">
        <f>AND(T$3=TRUE,Orçamento!$Q127&lt;&gt;0)</f>
        <v>0</v>
      </c>
      <c r="AD123" t="b">
        <f>AND(U$3=TRUE,Orçamento!$Q127&lt;&gt;0)</f>
        <v>0</v>
      </c>
      <c r="AE123" t="b">
        <f>AND(V$3=TRUE,Orçamento!$Q127&lt;&gt;0)</f>
        <v>0</v>
      </c>
      <c r="AF123" t="b">
        <f>AND(W$3=TRUE,Orçamento!$Q127&lt;&gt;0)</f>
        <v>0</v>
      </c>
      <c r="AG123" t="b">
        <f>AND(X$3=TRUE,Orçamento!$Q127&lt;&gt;0)</f>
        <v>0</v>
      </c>
      <c r="AH123" t="b">
        <f>AND(Y$3=TRUE,Orçamento!$Q127&lt;&gt;0)</f>
        <v>0</v>
      </c>
      <c r="AI123" t="b">
        <f>AND(Z$3=TRUE,Orçamento!$Q127&lt;&gt;0)</f>
        <v>0</v>
      </c>
      <c r="AK123" t="str">
        <f>IF(Orçamento!AA140&gt;0,"Com valor","Sem valor")</f>
        <v>Sem valor</v>
      </c>
      <c r="AL123" t="str">
        <f>IF(Orçamento!BY142&gt;0,"Com valor","Sem valor")</f>
        <v>Sem valor</v>
      </c>
      <c r="AM123" t="str">
        <f>IF(Orçamento!BZ142&gt;0,"Com valor","Sem valor")</f>
        <v>Sem valor</v>
      </c>
      <c r="AN123" t="str">
        <f>IF(Orçamento!CA142&gt;0,"Com valor","Sem valor")</f>
        <v>Sem valor</v>
      </c>
      <c r="AO123" t="str">
        <f>IF(Orçamento!CB142&gt;0,"Com valor","Sem valor")</f>
        <v>Sem valor</v>
      </c>
      <c r="AP123" t="str">
        <f>IF(Orçamento!CC142&gt;0,"Com valor","Sem valor")</f>
        <v>Sem valor</v>
      </c>
      <c r="AQ123" t="str">
        <f>IF(Orçamento!CD142&gt;0,"Com valor","Sem valor")</f>
        <v>Sem valor</v>
      </c>
      <c r="AR123" t="str">
        <f>IF(Orçamento!CE142&gt;0,"Com valor","Sem valor")</f>
        <v>Sem valor</v>
      </c>
      <c r="AT123" t="str">
        <f t="shared" si="32"/>
        <v>FALSOSem valor</v>
      </c>
      <c r="AU123" t="str">
        <f t="shared" si="33"/>
        <v>FALSOSem valor</v>
      </c>
      <c r="AV123" t="str">
        <f t="shared" si="34"/>
        <v>FALSOSem valor</v>
      </c>
      <c r="AW123" t="str">
        <f t="shared" si="35"/>
        <v>FALSOSem valor</v>
      </c>
      <c r="AX123" t="str">
        <f t="shared" si="36"/>
        <v>FALSOSem valor</v>
      </c>
      <c r="AY123" t="str">
        <f t="shared" si="37"/>
        <v>FALSOSem valor</v>
      </c>
      <c r="AZ123" t="str">
        <f t="shared" si="38"/>
        <v>FALSOSem valor</v>
      </c>
      <c r="BA123" t="str">
        <f t="shared" si="39"/>
        <v>FALSOSem valor</v>
      </c>
      <c r="BB123">
        <f t="shared" si="40"/>
        <v>0</v>
      </c>
      <c r="BD123" t="str">
        <f t="shared" si="41"/>
        <v>Preenchimento está OK</v>
      </c>
      <c r="BE123" t="e">
        <f t="shared" si="42"/>
        <v>#N/A</v>
      </c>
      <c r="BF123" t="b">
        <f t="shared" si="31"/>
        <v>1</v>
      </c>
      <c r="BG123" s="2">
        <f>Orçamento!AA140</f>
        <v>0</v>
      </c>
      <c r="BH123" s="2">
        <f>Orçamento!AB140</f>
        <v>0</v>
      </c>
      <c r="BI123" s="2">
        <f>Orçamento!AC140</f>
        <v>0</v>
      </c>
      <c r="BJ123" s="2">
        <f>Orçamento!AD140</f>
        <v>0</v>
      </c>
      <c r="BK123" s="2">
        <f>Orçamento!AE140</f>
        <v>0</v>
      </c>
      <c r="BL123" s="2">
        <f>Orçamento!AF140</f>
        <v>0</v>
      </c>
      <c r="BM123" s="2">
        <f>Orçamento!AG140</f>
        <v>0</v>
      </c>
      <c r="BN123" s="2">
        <f>Orçamento!AH140</f>
        <v>0</v>
      </c>
    </row>
    <row r="124" spans="12:66" x14ac:dyDescent="0.3">
      <c r="L124" t="str">
        <f>IF(COUNTA(Orçamento!U141:X141)&gt;0,"Preenchida","Não preenchida")</f>
        <v>Não preenchida</v>
      </c>
      <c r="M124" t="b">
        <f>AND(Orçamento!Q141&lt;&gt;"")</f>
        <v>0</v>
      </c>
      <c r="N124" t="str">
        <f t="shared" si="30"/>
        <v>Não preenchidaFALSO</v>
      </c>
      <c r="AB124" t="b">
        <f>AND(S$3=TRUE,Orçamento!$Q128&lt;&gt;0)</f>
        <v>0</v>
      </c>
      <c r="AC124" t="b">
        <f>AND(T$3=TRUE,Orçamento!$Q128&lt;&gt;0)</f>
        <v>0</v>
      </c>
      <c r="AD124" t="b">
        <f>AND(U$3=TRUE,Orçamento!$Q128&lt;&gt;0)</f>
        <v>0</v>
      </c>
      <c r="AE124" t="b">
        <f>AND(V$3=TRUE,Orçamento!$Q128&lt;&gt;0)</f>
        <v>0</v>
      </c>
      <c r="AF124" t="b">
        <f>AND(W$3=TRUE,Orçamento!$Q128&lt;&gt;0)</f>
        <v>0</v>
      </c>
      <c r="AG124" t="b">
        <f>AND(X$3=TRUE,Orçamento!$Q128&lt;&gt;0)</f>
        <v>0</v>
      </c>
      <c r="AH124" t="b">
        <f>AND(Y$3=TRUE,Orçamento!$Q128&lt;&gt;0)</f>
        <v>0</v>
      </c>
      <c r="AI124" t="b">
        <f>AND(Z$3=TRUE,Orçamento!$Q128&lt;&gt;0)</f>
        <v>0</v>
      </c>
      <c r="AK124" t="str">
        <f>IF(Orçamento!AA141&gt;0,"Com valor","Sem valor")</f>
        <v>Sem valor</v>
      </c>
      <c r="AL124" t="str">
        <f>IF(Orçamento!BY143&gt;0,"Com valor","Sem valor")</f>
        <v>Sem valor</v>
      </c>
      <c r="AM124" t="str">
        <f>IF(Orçamento!BZ143&gt;0,"Com valor","Sem valor")</f>
        <v>Sem valor</v>
      </c>
      <c r="AN124" t="str">
        <f>IF(Orçamento!CA143&gt;0,"Com valor","Sem valor")</f>
        <v>Sem valor</v>
      </c>
      <c r="AO124" t="str">
        <f>IF(Orçamento!CB143&gt;0,"Com valor","Sem valor")</f>
        <v>Sem valor</v>
      </c>
      <c r="AP124" t="str">
        <f>IF(Orçamento!CC143&gt;0,"Com valor","Sem valor")</f>
        <v>Sem valor</v>
      </c>
      <c r="AQ124" t="str">
        <f>IF(Orçamento!CD143&gt;0,"Com valor","Sem valor")</f>
        <v>Sem valor</v>
      </c>
      <c r="AR124" t="str">
        <f>IF(Orçamento!CE143&gt;0,"Com valor","Sem valor")</f>
        <v>Sem valor</v>
      </c>
      <c r="AT124" t="str">
        <f t="shared" si="32"/>
        <v>FALSOSem valor</v>
      </c>
      <c r="AU124" t="str">
        <f t="shared" si="33"/>
        <v>FALSOSem valor</v>
      </c>
      <c r="AV124" t="str">
        <f t="shared" si="34"/>
        <v>FALSOSem valor</v>
      </c>
      <c r="AW124" t="str">
        <f t="shared" si="35"/>
        <v>FALSOSem valor</v>
      </c>
      <c r="AX124" t="str">
        <f t="shared" si="36"/>
        <v>FALSOSem valor</v>
      </c>
      <c r="AY124" t="str">
        <f t="shared" si="37"/>
        <v>FALSOSem valor</v>
      </c>
      <c r="AZ124" t="str">
        <f t="shared" si="38"/>
        <v>FALSOSem valor</v>
      </c>
      <c r="BA124" t="str">
        <f t="shared" si="39"/>
        <v>FALSOSem valor</v>
      </c>
      <c r="BB124">
        <f t="shared" si="40"/>
        <v>0</v>
      </c>
      <c r="BD124" t="str">
        <f t="shared" si="41"/>
        <v>Preenchimento está OK</v>
      </c>
      <c r="BE124" t="e">
        <f t="shared" si="42"/>
        <v>#N/A</v>
      </c>
      <c r="BF124" t="b">
        <f t="shared" si="31"/>
        <v>1</v>
      </c>
      <c r="BG124" s="2">
        <f>Orçamento!AA141</f>
        <v>0</v>
      </c>
      <c r="BH124" s="2">
        <f>Orçamento!AB141</f>
        <v>0</v>
      </c>
      <c r="BI124" s="2">
        <f>Orçamento!AC141</f>
        <v>0</v>
      </c>
      <c r="BJ124" s="2">
        <f>Orçamento!AD141</f>
        <v>0</v>
      </c>
      <c r="BK124" s="2">
        <f>Orçamento!AE141</f>
        <v>0</v>
      </c>
      <c r="BL124" s="2">
        <f>Orçamento!AF141</f>
        <v>0</v>
      </c>
      <c r="BM124" s="2">
        <f>Orçamento!AG141</f>
        <v>0</v>
      </c>
      <c r="BN124" s="2">
        <f>Orçamento!AH141</f>
        <v>0</v>
      </c>
    </row>
    <row r="125" spans="12:66" x14ac:dyDescent="0.3">
      <c r="L125" t="str">
        <f>IF(COUNTA(Orçamento!U142:X142)&gt;0,"Preenchida","Não preenchida")</f>
        <v>Não preenchida</v>
      </c>
      <c r="M125" t="b">
        <f>AND(Orçamento!Q142&lt;&gt;"")</f>
        <v>0</v>
      </c>
      <c r="N125" t="str">
        <f t="shared" si="30"/>
        <v>Não preenchidaFALSO</v>
      </c>
      <c r="AB125" t="b">
        <f>AND(S$3=TRUE,Orçamento!$Q129&lt;&gt;0)</f>
        <v>0</v>
      </c>
      <c r="AC125" t="b">
        <f>AND(T$3=TRUE,Orçamento!$Q129&lt;&gt;0)</f>
        <v>0</v>
      </c>
      <c r="AD125" t="b">
        <f>AND(U$3=TRUE,Orçamento!$Q129&lt;&gt;0)</f>
        <v>0</v>
      </c>
      <c r="AE125" t="b">
        <f>AND(V$3=TRUE,Orçamento!$Q129&lt;&gt;0)</f>
        <v>0</v>
      </c>
      <c r="AF125" t="b">
        <f>AND(W$3=TRUE,Orçamento!$Q129&lt;&gt;0)</f>
        <v>0</v>
      </c>
      <c r="AG125" t="b">
        <f>AND(X$3=TRUE,Orçamento!$Q129&lt;&gt;0)</f>
        <v>0</v>
      </c>
      <c r="AH125" t="b">
        <f>AND(Y$3=TRUE,Orçamento!$Q129&lt;&gt;0)</f>
        <v>0</v>
      </c>
      <c r="AI125" t="b">
        <f>AND(Z$3=TRUE,Orçamento!$Q129&lt;&gt;0)</f>
        <v>0</v>
      </c>
      <c r="AK125" t="str">
        <f>IF(Orçamento!AA142&gt;0,"Com valor","Sem valor")</f>
        <v>Sem valor</v>
      </c>
      <c r="AL125" t="str">
        <f>IF(Orçamento!BY144&gt;0,"Com valor","Sem valor")</f>
        <v>Sem valor</v>
      </c>
      <c r="AM125" t="str">
        <f>IF(Orçamento!BZ144&gt;0,"Com valor","Sem valor")</f>
        <v>Sem valor</v>
      </c>
      <c r="AN125" t="str">
        <f>IF(Orçamento!CA144&gt;0,"Com valor","Sem valor")</f>
        <v>Sem valor</v>
      </c>
      <c r="AO125" t="str">
        <f>IF(Orçamento!CB144&gt;0,"Com valor","Sem valor")</f>
        <v>Sem valor</v>
      </c>
      <c r="AP125" t="str">
        <f>IF(Orçamento!CC144&gt;0,"Com valor","Sem valor")</f>
        <v>Sem valor</v>
      </c>
      <c r="AQ125" t="str">
        <f>IF(Orçamento!CD144&gt;0,"Com valor","Sem valor")</f>
        <v>Sem valor</v>
      </c>
      <c r="AR125" t="str">
        <f>IF(Orçamento!CE144&gt;0,"Com valor","Sem valor")</f>
        <v>Sem valor</v>
      </c>
      <c r="AT125" t="str">
        <f t="shared" si="32"/>
        <v>FALSOSem valor</v>
      </c>
      <c r="AU125" t="str">
        <f t="shared" si="33"/>
        <v>FALSOSem valor</v>
      </c>
      <c r="AV125" t="str">
        <f t="shared" si="34"/>
        <v>FALSOSem valor</v>
      </c>
      <c r="AW125" t="str">
        <f t="shared" si="35"/>
        <v>FALSOSem valor</v>
      </c>
      <c r="AX125" t="str">
        <f t="shared" si="36"/>
        <v>FALSOSem valor</v>
      </c>
      <c r="AY125" t="str">
        <f t="shared" si="37"/>
        <v>FALSOSem valor</v>
      </c>
      <c r="AZ125" t="str">
        <f t="shared" si="38"/>
        <v>FALSOSem valor</v>
      </c>
      <c r="BA125" t="str">
        <f t="shared" si="39"/>
        <v>FALSOSem valor</v>
      </c>
      <c r="BB125">
        <f t="shared" si="40"/>
        <v>0</v>
      </c>
      <c r="BD125" t="str">
        <f t="shared" si="41"/>
        <v>Preenchimento está OK</v>
      </c>
      <c r="BE125" t="e">
        <f t="shared" si="42"/>
        <v>#N/A</v>
      </c>
      <c r="BF125" t="b">
        <f t="shared" si="31"/>
        <v>1</v>
      </c>
      <c r="BG125" s="2">
        <f>Orçamento!AA142</f>
        <v>0</v>
      </c>
      <c r="BH125" s="2">
        <f>Orçamento!AB142</f>
        <v>0</v>
      </c>
      <c r="BI125" s="2">
        <f>Orçamento!AC142</f>
        <v>0</v>
      </c>
      <c r="BJ125" s="2">
        <f>Orçamento!AD142</f>
        <v>0</v>
      </c>
      <c r="BK125" s="2">
        <f>Orçamento!AE142</f>
        <v>0</v>
      </c>
      <c r="BL125" s="2">
        <f>Orçamento!AF142</f>
        <v>0</v>
      </c>
      <c r="BM125" s="2">
        <f>Orçamento!AG142</f>
        <v>0</v>
      </c>
      <c r="BN125" s="2">
        <f>Orçamento!AH142</f>
        <v>0</v>
      </c>
    </row>
    <row r="126" spans="12:66" x14ac:dyDescent="0.3">
      <c r="L126" t="str">
        <f>IF(COUNTA(Orçamento!U143:X143)&gt;0,"Preenchida","Não preenchida")</f>
        <v>Não preenchida</v>
      </c>
      <c r="M126" t="b">
        <f>AND(Orçamento!Q143&lt;&gt;"")</f>
        <v>0</v>
      </c>
      <c r="N126" t="str">
        <f t="shared" si="30"/>
        <v>Não preenchidaFALSO</v>
      </c>
      <c r="AB126" t="b">
        <f>AND(S$3=TRUE,Orçamento!$Q130&lt;&gt;0)</f>
        <v>0</v>
      </c>
      <c r="AC126" t="b">
        <f>AND(T$3=TRUE,Orçamento!$Q130&lt;&gt;0)</f>
        <v>0</v>
      </c>
      <c r="AD126" t="b">
        <f>AND(U$3=TRUE,Orçamento!$Q130&lt;&gt;0)</f>
        <v>0</v>
      </c>
      <c r="AE126" t="b">
        <f>AND(V$3=TRUE,Orçamento!$Q130&lt;&gt;0)</f>
        <v>0</v>
      </c>
      <c r="AF126" t="b">
        <f>AND(W$3=TRUE,Orçamento!$Q130&lt;&gt;0)</f>
        <v>0</v>
      </c>
      <c r="AG126" t="b">
        <f>AND(X$3=TRUE,Orçamento!$Q130&lt;&gt;0)</f>
        <v>0</v>
      </c>
      <c r="AH126" t="b">
        <f>AND(Y$3=TRUE,Orçamento!$Q130&lt;&gt;0)</f>
        <v>0</v>
      </c>
      <c r="AI126" t="b">
        <f>AND(Z$3=TRUE,Orçamento!$Q130&lt;&gt;0)</f>
        <v>0</v>
      </c>
      <c r="AK126" t="str">
        <f>IF(Orçamento!AA143&gt;0,"Com valor","Sem valor")</f>
        <v>Sem valor</v>
      </c>
      <c r="AL126" t="str">
        <f>IF(Orçamento!BY145&gt;0,"Com valor","Sem valor")</f>
        <v>Sem valor</v>
      </c>
      <c r="AM126" t="str">
        <f>IF(Orçamento!BZ145&gt;0,"Com valor","Sem valor")</f>
        <v>Sem valor</v>
      </c>
      <c r="AN126" t="str">
        <f>IF(Orçamento!CA145&gt;0,"Com valor","Sem valor")</f>
        <v>Sem valor</v>
      </c>
      <c r="AO126" t="str">
        <f>IF(Orçamento!CB145&gt;0,"Com valor","Sem valor")</f>
        <v>Sem valor</v>
      </c>
      <c r="AP126" t="str">
        <f>IF(Orçamento!CC145&gt;0,"Com valor","Sem valor")</f>
        <v>Sem valor</v>
      </c>
      <c r="AQ126" t="str">
        <f>IF(Orçamento!CD145&gt;0,"Com valor","Sem valor")</f>
        <v>Sem valor</v>
      </c>
      <c r="AR126" t="str">
        <f>IF(Orçamento!CE145&gt;0,"Com valor","Sem valor")</f>
        <v>Sem valor</v>
      </c>
      <c r="AT126" t="str">
        <f t="shared" si="32"/>
        <v>FALSOSem valor</v>
      </c>
      <c r="AU126" t="str">
        <f t="shared" si="33"/>
        <v>FALSOSem valor</v>
      </c>
      <c r="AV126" t="str">
        <f t="shared" si="34"/>
        <v>FALSOSem valor</v>
      </c>
      <c r="AW126" t="str">
        <f t="shared" si="35"/>
        <v>FALSOSem valor</v>
      </c>
      <c r="AX126" t="str">
        <f t="shared" si="36"/>
        <v>FALSOSem valor</v>
      </c>
      <c r="AY126" t="str">
        <f t="shared" si="37"/>
        <v>FALSOSem valor</v>
      </c>
      <c r="AZ126" t="str">
        <f t="shared" si="38"/>
        <v>FALSOSem valor</v>
      </c>
      <c r="BA126" t="str">
        <f t="shared" si="39"/>
        <v>FALSOSem valor</v>
      </c>
      <c r="BB126">
        <f t="shared" si="40"/>
        <v>0</v>
      </c>
      <c r="BD126" t="str">
        <f t="shared" si="41"/>
        <v>Preenchimento está OK</v>
      </c>
      <c r="BE126" t="e">
        <f t="shared" si="42"/>
        <v>#N/A</v>
      </c>
      <c r="BF126" t="b">
        <f t="shared" si="31"/>
        <v>1</v>
      </c>
      <c r="BG126" s="2">
        <f>Orçamento!AA143</f>
        <v>0</v>
      </c>
      <c r="BH126" s="2">
        <f>Orçamento!AB143</f>
        <v>0</v>
      </c>
      <c r="BI126" s="2">
        <f>Orçamento!AC143</f>
        <v>0</v>
      </c>
      <c r="BJ126" s="2">
        <f>Orçamento!AD143</f>
        <v>0</v>
      </c>
      <c r="BK126" s="2">
        <f>Orçamento!AE143</f>
        <v>0</v>
      </c>
      <c r="BL126" s="2">
        <f>Orçamento!AF143</f>
        <v>0</v>
      </c>
      <c r="BM126" s="2">
        <f>Orçamento!AG143</f>
        <v>0</v>
      </c>
      <c r="BN126" s="2">
        <f>Orçamento!AH143</f>
        <v>0</v>
      </c>
    </row>
    <row r="127" spans="12:66" x14ac:dyDescent="0.3">
      <c r="L127" t="str">
        <f>IF(COUNTA(Orçamento!U144:X144)&gt;0,"Preenchida","Não preenchida")</f>
        <v>Não preenchida</v>
      </c>
      <c r="M127" t="b">
        <f>AND(Orçamento!Q144&lt;&gt;"")</f>
        <v>0</v>
      </c>
      <c r="N127" t="str">
        <f t="shared" si="30"/>
        <v>Não preenchidaFALSO</v>
      </c>
      <c r="AB127" t="b">
        <f>AND(S$3=TRUE,Orçamento!$Q131&lt;&gt;0)</f>
        <v>0</v>
      </c>
      <c r="AC127" t="b">
        <f>AND(T$3=TRUE,Orçamento!$Q131&lt;&gt;0)</f>
        <v>0</v>
      </c>
      <c r="AD127" t="b">
        <f>AND(U$3=TRUE,Orçamento!$Q131&lt;&gt;0)</f>
        <v>0</v>
      </c>
      <c r="AE127" t="b">
        <f>AND(V$3=TRUE,Orçamento!$Q131&lt;&gt;0)</f>
        <v>0</v>
      </c>
      <c r="AF127" t="b">
        <f>AND(W$3=TRUE,Orçamento!$Q131&lt;&gt;0)</f>
        <v>0</v>
      </c>
      <c r="AG127" t="b">
        <f>AND(X$3=TRUE,Orçamento!$Q131&lt;&gt;0)</f>
        <v>0</v>
      </c>
      <c r="AH127" t="b">
        <f>AND(Y$3=TRUE,Orçamento!$Q131&lt;&gt;0)</f>
        <v>0</v>
      </c>
      <c r="AI127" t="b">
        <f>AND(Z$3=TRUE,Orçamento!$Q131&lt;&gt;0)</f>
        <v>0</v>
      </c>
      <c r="AK127" t="str">
        <f>IF(Orçamento!AA144&gt;0,"Com valor","Sem valor")</f>
        <v>Sem valor</v>
      </c>
      <c r="AL127" t="str">
        <f>IF(Orçamento!BY146&gt;0,"Com valor","Sem valor")</f>
        <v>Sem valor</v>
      </c>
      <c r="AM127" t="str">
        <f>IF(Orçamento!BZ146&gt;0,"Com valor","Sem valor")</f>
        <v>Sem valor</v>
      </c>
      <c r="AN127" t="str">
        <f>IF(Orçamento!CA146&gt;0,"Com valor","Sem valor")</f>
        <v>Sem valor</v>
      </c>
      <c r="AO127" t="str">
        <f>IF(Orçamento!CB146&gt;0,"Com valor","Sem valor")</f>
        <v>Sem valor</v>
      </c>
      <c r="AP127" t="str">
        <f>IF(Orçamento!CC146&gt;0,"Com valor","Sem valor")</f>
        <v>Sem valor</v>
      </c>
      <c r="AQ127" t="str">
        <f>IF(Orçamento!CD146&gt;0,"Com valor","Sem valor")</f>
        <v>Sem valor</v>
      </c>
      <c r="AR127" t="str">
        <f>IF(Orçamento!CE146&gt;0,"Com valor","Sem valor")</f>
        <v>Sem valor</v>
      </c>
      <c r="AT127" t="str">
        <f t="shared" si="32"/>
        <v>FALSOSem valor</v>
      </c>
      <c r="AU127" t="str">
        <f t="shared" si="33"/>
        <v>FALSOSem valor</v>
      </c>
      <c r="AV127" t="str">
        <f t="shared" si="34"/>
        <v>FALSOSem valor</v>
      </c>
      <c r="AW127" t="str">
        <f t="shared" si="35"/>
        <v>FALSOSem valor</v>
      </c>
      <c r="AX127" t="str">
        <f t="shared" si="36"/>
        <v>FALSOSem valor</v>
      </c>
      <c r="AY127" t="str">
        <f t="shared" si="37"/>
        <v>FALSOSem valor</v>
      </c>
      <c r="AZ127" t="str">
        <f t="shared" si="38"/>
        <v>FALSOSem valor</v>
      </c>
      <c r="BA127" t="str">
        <f t="shared" si="39"/>
        <v>FALSOSem valor</v>
      </c>
      <c r="BB127">
        <f t="shared" si="40"/>
        <v>0</v>
      </c>
      <c r="BD127" t="str">
        <f t="shared" si="41"/>
        <v>Preenchimento está OK</v>
      </c>
      <c r="BE127" t="e">
        <f t="shared" si="42"/>
        <v>#N/A</v>
      </c>
      <c r="BF127" t="b">
        <f t="shared" si="31"/>
        <v>1</v>
      </c>
      <c r="BG127" s="2">
        <f>Orçamento!AA144</f>
        <v>0</v>
      </c>
      <c r="BH127" s="2">
        <f>Orçamento!AB144</f>
        <v>0</v>
      </c>
      <c r="BI127" s="2">
        <f>Orçamento!AC144</f>
        <v>0</v>
      </c>
      <c r="BJ127" s="2">
        <f>Orçamento!AD144</f>
        <v>0</v>
      </c>
      <c r="BK127" s="2">
        <f>Orçamento!AE144</f>
        <v>0</v>
      </c>
      <c r="BL127" s="2">
        <f>Orçamento!AF144</f>
        <v>0</v>
      </c>
      <c r="BM127" s="2">
        <f>Orçamento!AG144</f>
        <v>0</v>
      </c>
      <c r="BN127" s="2">
        <f>Orçamento!AH144</f>
        <v>0</v>
      </c>
    </row>
    <row r="128" spans="12:66" x14ac:dyDescent="0.3">
      <c r="L128" t="str">
        <f>IF(COUNTA(Orçamento!U145:X145)&gt;0,"Preenchida","Não preenchida")</f>
        <v>Não preenchida</v>
      </c>
      <c r="M128" t="b">
        <f>AND(Orçamento!Q145&lt;&gt;"")</f>
        <v>0</v>
      </c>
      <c r="N128" t="str">
        <f t="shared" si="30"/>
        <v>Não preenchidaFALSO</v>
      </c>
      <c r="AB128" t="b">
        <f>AND(S$3=TRUE,Orçamento!$Q132&lt;&gt;0)</f>
        <v>0</v>
      </c>
      <c r="AC128" t="b">
        <f>AND(T$3=TRUE,Orçamento!$Q132&lt;&gt;0)</f>
        <v>0</v>
      </c>
      <c r="AD128" t="b">
        <f>AND(U$3=TRUE,Orçamento!$Q132&lt;&gt;0)</f>
        <v>0</v>
      </c>
      <c r="AE128" t="b">
        <f>AND(V$3=TRUE,Orçamento!$Q132&lt;&gt;0)</f>
        <v>0</v>
      </c>
      <c r="AF128" t="b">
        <f>AND(W$3=TRUE,Orçamento!$Q132&lt;&gt;0)</f>
        <v>0</v>
      </c>
      <c r="AG128" t="b">
        <f>AND(X$3=TRUE,Orçamento!$Q132&lt;&gt;0)</f>
        <v>0</v>
      </c>
      <c r="AH128" t="b">
        <f>AND(Y$3=TRUE,Orçamento!$Q132&lt;&gt;0)</f>
        <v>0</v>
      </c>
      <c r="AI128" t="b">
        <f>AND(Z$3=TRUE,Orçamento!$Q132&lt;&gt;0)</f>
        <v>0</v>
      </c>
      <c r="AK128" t="str">
        <f>IF(Orçamento!AA145&gt;0,"Com valor","Sem valor")</f>
        <v>Sem valor</v>
      </c>
      <c r="AL128" t="str">
        <f>IF(Orçamento!BY147&gt;0,"Com valor","Sem valor")</f>
        <v>Sem valor</v>
      </c>
      <c r="AM128" t="str">
        <f>IF(Orçamento!BZ147&gt;0,"Com valor","Sem valor")</f>
        <v>Sem valor</v>
      </c>
      <c r="AN128" t="str">
        <f>IF(Orçamento!CA147&gt;0,"Com valor","Sem valor")</f>
        <v>Sem valor</v>
      </c>
      <c r="AO128" t="str">
        <f>IF(Orçamento!CB147&gt;0,"Com valor","Sem valor")</f>
        <v>Sem valor</v>
      </c>
      <c r="AP128" t="str">
        <f>IF(Orçamento!CC147&gt;0,"Com valor","Sem valor")</f>
        <v>Sem valor</v>
      </c>
      <c r="AQ128" t="str">
        <f>IF(Orçamento!CD147&gt;0,"Com valor","Sem valor")</f>
        <v>Sem valor</v>
      </c>
      <c r="AR128" t="str">
        <f>IF(Orçamento!CE147&gt;0,"Com valor","Sem valor")</f>
        <v>Sem valor</v>
      </c>
      <c r="AT128" t="str">
        <f t="shared" si="32"/>
        <v>FALSOSem valor</v>
      </c>
      <c r="AU128" t="str">
        <f t="shared" si="33"/>
        <v>FALSOSem valor</v>
      </c>
      <c r="AV128" t="str">
        <f t="shared" si="34"/>
        <v>FALSOSem valor</v>
      </c>
      <c r="AW128" t="str">
        <f t="shared" si="35"/>
        <v>FALSOSem valor</v>
      </c>
      <c r="AX128" t="str">
        <f t="shared" si="36"/>
        <v>FALSOSem valor</v>
      </c>
      <c r="AY128" t="str">
        <f t="shared" si="37"/>
        <v>FALSOSem valor</v>
      </c>
      <c r="AZ128" t="str">
        <f t="shared" si="38"/>
        <v>FALSOSem valor</v>
      </c>
      <c r="BA128" t="str">
        <f t="shared" si="39"/>
        <v>FALSOSem valor</v>
      </c>
      <c r="BB128">
        <f t="shared" si="40"/>
        <v>0</v>
      </c>
      <c r="BD128" t="str">
        <f t="shared" si="41"/>
        <v>Preenchimento está OK</v>
      </c>
      <c r="BE128" t="e">
        <f t="shared" si="42"/>
        <v>#N/A</v>
      </c>
      <c r="BF128" t="b">
        <f t="shared" si="31"/>
        <v>1</v>
      </c>
      <c r="BG128" s="2">
        <f>Orçamento!AA145</f>
        <v>0</v>
      </c>
      <c r="BH128" s="2">
        <f>Orçamento!AB145</f>
        <v>0</v>
      </c>
      <c r="BI128" s="2">
        <f>Orçamento!AC145</f>
        <v>0</v>
      </c>
      <c r="BJ128" s="2">
        <f>Orçamento!AD145</f>
        <v>0</v>
      </c>
      <c r="BK128" s="2">
        <f>Orçamento!AE145</f>
        <v>0</v>
      </c>
      <c r="BL128" s="2">
        <f>Orçamento!AF145</f>
        <v>0</v>
      </c>
      <c r="BM128" s="2">
        <f>Orçamento!AG145</f>
        <v>0</v>
      </c>
      <c r="BN128" s="2">
        <f>Orçamento!AH145</f>
        <v>0</v>
      </c>
    </row>
    <row r="129" spans="12:66" x14ac:dyDescent="0.3">
      <c r="L129" t="str">
        <f>IF(COUNTA(Orçamento!U146:X146)&gt;0,"Preenchida","Não preenchida")</f>
        <v>Não preenchida</v>
      </c>
      <c r="M129" t="b">
        <f>AND(Orçamento!Q146&lt;&gt;"")</f>
        <v>0</v>
      </c>
      <c r="N129" t="str">
        <f t="shared" si="30"/>
        <v>Não preenchidaFALSO</v>
      </c>
      <c r="AB129" t="b">
        <f>AND(S$3=TRUE,Orçamento!$Q133&lt;&gt;0)</f>
        <v>0</v>
      </c>
      <c r="AC129" t="b">
        <f>AND(T$3=TRUE,Orçamento!$Q133&lt;&gt;0)</f>
        <v>0</v>
      </c>
      <c r="AD129" t="b">
        <f>AND(U$3=TRUE,Orçamento!$Q133&lt;&gt;0)</f>
        <v>0</v>
      </c>
      <c r="AE129" t="b">
        <f>AND(V$3=TRUE,Orçamento!$Q133&lt;&gt;0)</f>
        <v>0</v>
      </c>
      <c r="AF129" t="b">
        <f>AND(W$3=TRUE,Orçamento!$Q133&lt;&gt;0)</f>
        <v>0</v>
      </c>
      <c r="AG129" t="b">
        <f>AND(X$3=TRUE,Orçamento!$Q133&lt;&gt;0)</f>
        <v>0</v>
      </c>
      <c r="AH129" t="b">
        <f>AND(Y$3=TRUE,Orçamento!$Q133&lt;&gt;0)</f>
        <v>0</v>
      </c>
      <c r="AI129" t="b">
        <f>AND(Z$3=TRUE,Orçamento!$Q133&lt;&gt;0)</f>
        <v>0</v>
      </c>
      <c r="AK129" t="str">
        <f>IF(Orçamento!AA146&gt;0,"Com valor","Sem valor")</f>
        <v>Sem valor</v>
      </c>
      <c r="AL129" t="str">
        <f>IF(Orçamento!BY148&gt;0,"Com valor","Sem valor")</f>
        <v>Sem valor</v>
      </c>
      <c r="AM129" t="str">
        <f>IF(Orçamento!BZ148&gt;0,"Com valor","Sem valor")</f>
        <v>Sem valor</v>
      </c>
      <c r="AN129" t="str">
        <f>IF(Orçamento!CA148&gt;0,"Com valor","Sem valor")</f>
        <v>Sem valor</v>
      </c>
      <c r="AO129" t="str">
        <f>IF(Orçamento!CB148&gt;0,"Com valor","Sem valor")</f>
        <v>Sem valor</v>
      </c>
      <c r="AP129" t="str">
        <f>IF(Orçamento!CC148&gt;0,"Com valor","Sem valor")</f>
        <v>Sem valor</v>
      </c>
      <c r="AQ129" t="str">
        <f>IF(Orçamento!CD148&gt;0,"Com valor","Sem valor")</f>
        <v>Sem valor</v>
      </c>
      <c r="AR129" t="str">
        <f>IF(Orçamento!CE148&gt;0,"Com valor","Sem valor")</f>
        <v>Sem valor</v>
      </c>
      <c r="AT129" t="str">
        <f t="shared" si="32"/>
        <v>FALSOSem valor</v>
      </c>
      <c r="AU129" t="str">
        <f t="shared" si="33"/>
        <v>FALSOSem valor</v>
      </c>
      <c r="AV129" t="str">
        <f t="shared" si="34"/>
        <v>FALSOSem valor</v>
      </c>
      <c r="AW129" t="str">
        <f t="shared" si="35"/>
        <v>FALSOSem valor</v>
      </c>
      <c r="AX129" t="str">
        <f t="shared" si="36"/>
        <v>FALSOSem valor</v>
      </c>
      <c r="AY129" t="str">
        <f t="shared" si="37"/>
        <v>FALSOSem valor</v>
      </c>
      <c r="AZ129" t="str">
        <f t="shared" si="38"/>
        <v>FALSOSem valor</v>
      </c>
      <c r="BA129" t="str">
        <f t="shared" si="39"/>
        <v>FALSOSem valor</v>
      </c>
      <c r="BB129">
        <f t="shared" si="40"/>
        <v>0</v>
      </c>
      <c r="BD129" t="str">
        <f t="shared" si="41"/>
        <v>Preenchimento está OK</v>
      </c>
      <c r="BE129" t="e">
        <f t="shared" si="42"/>
        <v>#N/A</v>
      </c>
      <c r="BF129" t="b">
        <f t="shared" si="31"/>
        <v>1</v>
      </c>
      <c r="BG129" s="2">
        <f>Orçamento!AA146</f>
        <v>0</v>
      </c>
      <c r="BH129" s="2">
        <f>Orçamento!AB146</f>
        <v>0</v>
      </c>
      <c r="BI129" s="2">
        <f>Orçamento!AC146</f>
        <v>0</v>
      </c>
      <c r="BJ129" s="2">
        <f>Orçamento!AD146</f>
        <v>0</v>
      </c>
      <c r="BK129" s="2">
        <f>Orçamento!AE146</f>
        <v>0</v>
      </c>
      <c r="BL129" s="2">
        <f>Orçamento!AF146</f>
        <v>0</v>
      </c>
      <c r="BM129" s="2">
        <f>Orçamento!AG146</f>
        <v>0</v>
      </c>
      <c r="BN129" s="2">
        <f>Orçamento!AH146</f>
        <v>0</v>
      </c>
    </row>
    <row r="130" spans="12:66" x14ac:dyDescent="0.3">
      <c r="L130" t="str">
        <f>IF(COUNTA(Orçamento!U147:X147)&gt;0,"Preenchida","Não preenchida")</f>
        <v>Não preenchida</v>
      </c>
      <c r="M130" t="b">
        <f>AND(Orçamento!Q147&lt;&gt;"")</f>
        <v>0</v>
      </c>
      <c r="N130" t="str">
        <f t="shared" ref="N130:N193" si="43">L130&amp;M130</f>
        <v>Não preenchidaFALSO</v>
      </c>
      <c r="AB130" t="b">
        <f>AND(S$3=TRUE,Orçamento!$Q134&lt;&gt;0)</f>
        <v>0</v>
      </c>
      <c r="AC130" t="b">
        <f>AND(T$3=TRUE,Orçamento!$Q134&lt;&gt;0)</f>
        <v>0</v>
      </c>
      <c r="AD130" t="b">
        <f>AND(U$3=TRUE,Orçamento!$Q134&lt;&gt;0)</f>
        <v>0</v>
      </c>
      <c r="AE130" t="b">
        <f>AND(V$3=TRUE,Orçamento!$Q134&lt;&gt;0)</f>
        <v>0</v>
      </c>
      <c r="AF130" t="b">
        <f>AND(W$3=TRUE,Orçamento!$Q134&lt;&gt;0)</f>
        <v>0</v>
      </c>
      <c r="AG130" t="b">
        <f>AND(X$3=TRUE,Orçamento!$Q134&lt;&gt;0)</f>
        <v>0</v>
      </c>
      <c r="AH130" t="b">
        <f>AND(Y$3=TRUE,Orçamento!$Q134&lt;&gt;0)</f>
        <v>0</v>
      </c>
      <c r="AI130" t="b">
        <f>AND(Z$3=TRUE,Orçamento!$Q134&lt;&gt;0)</f>
        <v>0</v>
      </c>
      <c r="AK130" t="str">
        <f>IF(Orçamento!AA147&gt;0,"Com valor","Sem valor")</f>
        <v>Sem valor</v>
      </c>
      <c r="AL130" t="str">
        <f>IF(Orçamento!BY149&gt;0,"Com valor","Sem valor")</f>
        <v>Sem valor</v>
      </c>
      <c r="AM130" t="str">
        <f>IF(Orçamento!BZ149&gt;0,"Com valor","Sem valor")</f>
        <v>Sem valor</v>
      </c>
      <c r="AN130" t="str">
        <f>IF(Orçamento!CA149&gt;0,"Com valor","Sem valor")</f>
        <v>Sem valor</v>
      </c>
      <c r="AO130" t="str">
        <f>IF(Orçamento!CB149&gt;0,"Com valor","Sem valor")</f>
        <v>Sem valor</v>
      </c>
      <c r="AP130" t="str">
        <f>IF(Orçamento!CC149&gt;0,"Com valor","Sem valor")</f>
        <v>Sem valor</v>
      </c>
      <c r="AQ130" t="str">
        <f>IF(Orçamento!CD149&gt;0,"Com valor","Sem valor")</f>
        <v>Sem valor</v>
      </c>
      <c r="AR130" t="str">
        <f>IF(Orçamento!CE149&gt;0,"Com valor","Sem valor")</f>
        <v>Sem valor</v>
      </c>
      <c r="AT130" t="str">
        <f t="shared" si="32"/>
        <v>FALSOSem valor</v>
      </c>
      <c r="AU130" t="str">
        <f t="shared" si="33"/>
        <v>FALSOSem valor</v>
      </c>
      <c r="AV130" t="str">
        <f t="shared" si="34"/>
        <v>FALSOSem valor</v>
      </c>
      <c r="AW130" t="str">
        <f t="shared" si="35"/>
        <v>FALSOSem valor</v>
      </c>
      <c r="AX130" t="str">
        <f t="shared" si="36"/>
        <v>FALSOSem valor</v>
      </c>
      <c r="AY130" t="str">
        <f t="shared" si="37"/>
        <v>FALSOSem valor</v>
      </c>
      <c r="AZ130" t="str">
        <f t="shared" si="38"/>
        <v>FALSOSem valor</v>
      </c>
      <c r="BA130" t="str">
        <f t="shared" si="39"/>
        <v>FALSOSem valor</v>
      </c>
      <c r="BB130">
        <f t="shared" si="40"/>
        <v>0</v>
      </c>
      <c r="BD130" t="str">
        <f t="shared" si="41"/>
        <v>Preenchimento está OK</v>
      </c>
      <c r="BE130" t="e">
        <f t="shared" si="42"/>
        <v>#N/A</v>
      </c>
      <c r="BF130" t="b">
        <f t="shared" si="31"/>
        <v>1</v>
      </c>
      <c r="BG130" s="2">
        <f>Orçamento!AA147</f>
        <v>0</v>
      </c>
      <c r="BH130" s="2">
        <f>Orçamento!AB147</f>
        <v>0</v>
      </c>
      <c r="BI130" s="2">
        <f>Orçamento!AC147</f>
        <v>0</v>
      </c>
      <c r="BJ130" s="2">
        <f>Orçamento!AD147</f>
        <v>0</v>
      </c>
      <c r="BK130" s="2">
        <f>Orçamento!AE147</f>
        <v>0</v>
      </c>
      <c r="BL130" s="2">
        <f>Orçamento!AF147</f>
        <v>0</v>
      </c>
      <c r="BM130" s="2">
        <f>Orçamento!AG147</f>
        <v>0</v>
      </c>
      <c r="BN130" s="2">
        <f>Orçamento!AH147</f>
        <v>0</v>
      </c>
    </row>
    <row r="131" spans="12:66" x14ac:dyDescent="0.3">
      <c r="L131" t="str">
        <f>IF(COUNTA(Orçamento!U148:X148)&gt;0,"Preenchida","Não preenchida")</f>
        <v>Não preenchida</v>
      </c>
      <c r="M131" t="b">
        <f>AND(Orçamento!Q148&lt;&gt;"")</f>
        <v>0</v>
      </c>
      <c r="N131" t="str">
        <f t="shared" si="43"/>
        <v>Não preenchidaFALSO</v>
      </c>
      <c r="AB131" t="b">
        <f>AND(S$3=TRUE,Orçamento!$Q135&lt;&gt;0)</f>
        <v>0</v>
      </c>
      <c r="AC131" t="b">
        <f>AND(T$3=TRUE,Orçamento!$Q135&lt;&gt;0)</f>
        <v>0</v>
      </c>
      <c r="AD131" t="b">
        <f>AND(U$3=TRUE,Orçamento!$Q135&lt;&gt;0)</f>
        <v>0</v>
      </c>
      <c r="AE131" t="b">
        <f>AND(V$3=TRUE,Orçamento!$Q135&lt;&gt;0)</f>
        <v>0</v>
      </c>
      <c r="AF131" t="b">
        <f>AND(W$3=TRUE,Orçamento!$Q135&lt;&gt;0)</f>
        <v>0</v>
      </c>
      <c r="AG131" t="b">
        <f>AND(X$3=TRUE,Orçamento!$Q135&lt;&gt;0)</f>
        <v>0</v>
      </c>
      <c r="AH131" t="b">
        <f>AND(Y$3=TRUE,Orçamento!$Q135&lt;&gt;0)</f>
        <v>0</v>
      </c>
      <c r="AI131" t="b">
        <f>AND(Z$3=TRUE,Orçamento!$Q135&lt;&gt;0)</f>
        <v>0</v>
      </c>
      <c r="AK131" t="str">
        <f>IF(Orçamento!AA148&gt;0,"Com valor","Sem valor")</f>
        <v>Sem valor</v>
      </c>
      <c r="AL131" t="str">
        <f>IF(Orçamento!BY150&gt;0,"Com valor","Sem valor")</f>
        <v>Sem valor</v>
      </c>
      <c r="AM131" t="str">
        <f>IF(Orçamento!BZ150&gt;0,"Com valor","Sem valor")</f>
        <v>Sem valor</v>
      </c>
      <c r="AN131" t="str">
        <f>IF(Orçamento!CA150&gt;0,"Com valor","Sem valor")</f>
        <v>Sem valor</v>
      </c>
      <c r="AO131" t="str">
        <f>IF(Orçamento!CB150&gt;0,"Com valor","Sem valor")</f>
        <v>Sem valor</v>
      </c>
      <c r="AP131" t="str">
        <f>IF(Orçamento!CC150&gt;0,"Com valor","Sem valor")</f>
        <v>Sem valor</v>
      </c>
      <c r="AQ131" t="str">
        <f>IF(Orçamento!CD150&gt;0,"Com valor","Sem valor")</f>
        <v>Sem valor</v>
      </c>
      <c r="AR131" t="str">
        <f>IF(Orçamento!CE150&gt;0,"Com valor","Sem valor")</f>
        <v>Sem valor</v>
      </c>
      <c r="AT131" t="str">
        <f t="shared" si="32"/>
        <v>FALSOSem valor</v>
      </c>
      <c r="AU131" t="str">
        <f t="shared" si="33"/>
        <v>FALSOSem valor</v>
      </c>
      <c r="AV131" t="str">
        <f t="shared" si="34"/>
        <v>FALSOSem valor</v>
      </c>
      <c r="AW131" t="str">
        <f t="shared" si="35"/>
        <v>FALSOSem valor</v>
      </c>
      <c r="AX131" t="str">
        <f t="shared" si="36"/>
        <v>FALSOSem valor</v>
      </c>
      <c r="AY131" t="str">
        <f t="shared" si="37"/>
        <v>FALSOSem valor</v>
      </c>
      <c r="AZ131" t="str">
        <f t="shared" si="38"/>
        <v>FALSOSem valor</v>
      </c>
      <c r="BA131" t="str">
        <f t="shared" si="39"/>
        <v>FALSOSem valor</v>
      </c>
      <c r="BB131">
        <f t="shared" si="40"/>
        <v>0</v>
      </c>
      <c r="BD131" t="str">
        <f t="shared" si="41"/>
        <v>Preenchimento está OK</v>
      </c>
      <c r="BE131" t="e">
        <f t="shared" si="42"/>
        <v>#N/A</v>
      </c>
      <c r="BF131" t="b">
        <f t="shared" si="31"/>
        <v>1</v>
      </c>
      <c r="BG131" s="2">
        <f>Orçamento!AA148</f>
        <v>0</v>
      </c>
      <c r="BH131" s="2">
        <f>Orçamento!AB148</f>
        <v>0</v>
      </c>
      <c r="BI131" s="2">
        <f>Orçamento!AC148</f>
        <v>0</v>
      </c>
      <c r="BJ131" s="2">
        <f>Orçamento!AD148</f>
        <v>0</v>
      </c>
      <c r="BK131" s="2">
        <f>Orçamento!AE148</f>
        <v>0</v>
      </c>
      <c r="BL131" s="2">
        <f>Orçamento!AF148</f>
        <v>0</v>
      </c>
      <c r="BM131" s="2">
        <f>Orçamento!AG148</f>
        <v>0</v>
      </c>
      <c r="BN131" s="2">
        <f>Orçamento!AH148</f>
        <v>0</v>
      </c>
    </row>
    <row r="132" spans="12:66" x14ac:dyDescent="0.3">
      <c r="L132" t="str">
        <f>IF(COUNTA(Orçamento!U149:X149)&gt;0,"Preenchida","Não preenchida")</f>
        <v>Não preenchida</v>
      </c>
      <c r="M132" t="b">
        <f>AND(Orçamento!Q149&lt;&gt;"")</f>
        <v>0</v>
      </c>
      <c r="N132" t="str">
        <f t="shared" si="43"/>
        <v>Não preenchidaFALSO</v>
      </c>
      <c r="AB132" t="b">
        <f>AND(S$3=TRUE,Orçamento!$Q136&lt;&gt;0)</f>
        <v>0</v>
      </c>
      <c r="AC132" t="b">
        <f>AND(T$3=TRUE,Orçamento!$Q136&lt;&gt;0)</f>
        <v>0</v>
      </c>
      <c r="AD132" t="b">
        <f>AND(U$3=TRUE,Orçamento!$Q136&lt;&gt;0)</f>
        <v>0</v>
      </c>
      <c r="AE132" t="b">
        <f>AND(V$3=TRUE,Orçamento!$Q136&lt;&gt;0)</f>
        <v>0</v>
      </c>
      <c r="AF132" t="b">
        <f>AND(W$3=TRUE,Orçamento!$Q136&lt;&gt;0)</f>
        <v>0</v>
      </c>
      <c r="AG132" t="b">
        <f>AND(X$3=TRUE,Orçamento!$Q136&lt;&gt;0)</f>
        <v>0</v>
      </c>
      <c r="AH132" t="b">
        <f>AND(Y$3=TRUE,Orçamento!$Q136&lt;&gt;0)</f>
        <v>0</v>
      </c>
      <c r="AI132" t="b">
        <f>AND(Z$3=TRUE,Orçamento!$Q136&lt;&gt;0)</f>
        <v>0</v>
      </c>
      <c r="AK132" t="str">
        <f>IF(Orçamento!AA149&gt;0,"Com valor","Sem valor")</f>
        <v>Sem valor</v>
      </c>
      <c r="AL132" t="str">
        <f>IF(Orçamento!BY151&gt;0,"Com valor","Sem valor")</f>
        <v>Sem valor</v>
      </c>
      <c r="AM132" t="str">
        <f>IF(Orçamento!BZ151&gt;0,"Com valor","Sem valor")</f>
        <v>Sem valor</v>
      </c>
      <c r="AN132" t="str">
        <f>IF(Orçamento!CA151&gt;0,"Com valor","Sem valor")</f>
        <v>Sem valor</v>
      </c>
      <c r="AO132" t="str">
        <f>IF(Orçamento!CB151&gt;0,"Com valor","Sem valor")</f>
        <v>Sem valor</v>
      </c>
      <c r="AP132" t="str">
        <f>IF(Orçamento!CC151&gt;0,"Com valor","Sem valor")</f>
        <v>Sem valor</v>
      </c>
      <c r="AQ132" t="str">
        <f>IF(Orçamento!CD151&gt;0,"Com valor","Sem valor")</f>
        <v>Sem valor</v>
      </c>
      <c r="AR132" t="str">
        <f>IF(Orçamento!CE151&gt;0,"Com valor","Sem valor")</f>
        <v>Sem valor</v>
      </c>
      <c r="AT132" t="str">
        <f t="shared" si="32"/>
        <v>FALSOSem valor</v>
      </c>
      <c r="AU132" t="str">
        <f t="shared" si="33"/>
        <v>FALSOSem valor</v>
      </c>
      <c r="AV132" t="str">
        <f t="shared" si="34"/>
        <v>FALSOSem valor</v>
      </c>
      <c r="AW132" t="str">
        <f t="shared" si="35"/>
        <v>FALSOSem valor</v>
      </c>
      <c r="AX132" t="str">
        <f t="shared" si="36"/>
        <v>FALSOSem valor</v>
      </c>
      <c r="AY132" t="str">
        <f t="shared" si="37"/>
        <v>FALSOSem valor</v>
      </c>
      <c r="AZ132" t="str">
        <f t="shared" si="38"/>
        <v>FALSOSem valor</v>
      </c>
      <c r="BA132" t="str">
        <f t="shared" si="39"/>
        <v>FALSOSem valor</v>
      </c>
      <c r="BB132">
        <f t="shared" si="40"/>
        <v>0</v>
      </c>
      <c r="BD132" t="str">
        <f t="shared" si="41"/>
        <v>Preenchimento está OK</v>
      </c>
      <c r="BE132" t="e">
        <f t="shared" si="42"/>
        <v>#N/A</v>
      </c>
      <c r="BF132" t="b">
        <f t="shared" si="31"/>
        <v>1</v>
      </c>
      <c r="BG132" s="2">
        <f>Orçamento!AA149</f>
        <v>0</v>
      </c>
      <c r="BH132" s="2">
        <f>Orçamento!AB149</f>
        <v>0</v>
      </c>
      <c r="BI132" s="2">
        <f>Orçamento!AC149</f>
        <v>0</v>
      </c>
      <c r="BJ132" s="2">
        <f>Orçamento!AD149</f>
        <v>0</v>
      </c>
      <c r="BK132" s="2">
        <f>Orçamento!AE149</f>
        <v>0</v>
      </c>
      <c r="BL132" s="2">
        <f>Orçamento!AF149</f>
        <v>0</v>
      </c>
      <c r="BM132" s="2">
        <f>Orçamento!AG149</f>
        <v>0</v>
      </c>
      <c r="BN132" s="2">
        <f>Orçamento!AH149</f>
        <v>0</v>
      </c>
    </row>
    <row r="133" spans="12:66" x14ac:dyDescent="0.3">
      <c r="L133" t="str">
        <f>IF(COUNTA(Orçamento!U150:X150)&gt;0,"Preenchida","Não preenchida")</f>
        <v>Não preenchida</v>
      </c>
      <c r="M133" t="b">
        <f>AND(Orçamento!Q150&lt;&gt;"")</f>
        <v>0</v>
      </c>
      <c r="N133" t="str">
        <f t="shared" si="43"/>
        <v>Não preenchidaFALSO</v>
      </c>
      <c r="AB133" t="b">
        <f>AND(S$3=TRUE,Orçamento!$Q137&lt;&gt;0)</f>
        <v>0</v>
      </c>
      <c r="AC133" t="b">
        <f>AND(T$3=TRUE,Orçamento!$Q137&lt;&gt;0)</f>
        <v>0</v>
      </c>
      <c r="AD133" t="b">
        <f>AND(U$3=TRUE,Orçamento!$Q137&lt;&gt;0)</f>
        <v>0</v>
      </c>
      <c r="AE133" t="b">
        <f>AND(V$3=TRUE,Orçamento!$Q137&lt;&gt;0)</f>
        <v>0</v>
      </c>
      <c r="AF133" t="b">
        <f>AND(W$3=TRUE,Orçamento!$Q137&lt;&gt;0)</f>
        <v>0</v>
      </c>
      <c r="AG133" t="b">
        <f>AND(X$3=TRUE,Orçamento!$Q137&lt;&gt;0)</f>
        <v>0</v>
      </c>
      <c r="AH133" t="b">
        <f>AND(Y$3=TRUE,Orçamento!$Q137&lt;&gt;0)</f>
        <v>0</v>
      </c>
      <c r="AI133" t="b">
        <f>AND(Z$3=TRUE,Orçamento!$Q137&lt;&gt;0)</f>
        <v>0</v>
      </c>
      <c r="AK133" t="str">
        <f>IF(Orçamento!AA150&gt;0,"Com valor","Sem valor")</f>
        <v>Sem valor</v>
      </c>
      <c r="AL133" t="str">
        <f>IF(Orçamento!BY152&gt;0,"Com valor","Sem valor")</f>
        <v>Sem valor</v>
      </c>
      <c r="AM133" t="str">
        <f>IF(Orçamento!BZ152&gt;0,"Com valor","Sem valor")</f>
        <v>Sem valor</v>
      </c>
      <c r="AN133" t="str">
        <f>IF(Orçamento!CA152&gt;0,"Com valor","Sem valor")</f>
        <v>Sem valor</v>
      </c>
      <c r="AO133" t="str">
        <f>IF(Orçamento!CB152&gt;0,"Com valor","Sem valor")</f>
        <v>Sem valor</v>
      </c>
      <c r="AP133" t="str">
        <f>IF(Orçamento!CC152&gt;0,"Com valor","Sem valor")</f>
        <v>Sem valor</v>
      </c>
      <c r="AQ133" t="str">
        <f>IF(Orçamento!CD152&gt;0,"Com valor","Sem valor")</f>
        <v>Sem valor</v>
      </c>
      <c r="AR133" t="str">
        <f>IF(Orçamento!CE152&gt;0,"Com valor","Sem valor")</f>
        <v>Sem valor</v>
      </c>
      <c r="AT133" t="str">
        <f t="shared" si="32"/>
        <v>FALSOSem valor</v>
      </c>
      <c r="AU133" t="str">
        <f t="shared" si="33"/>
        <v>FALSOSem valor</v>
      </c>
      <c r="AV133" t="str">
        <f t="shared" si="34"/>
        <v>FALSOSem valor</v>
      </c>
      <c r="AW133" t="str">
        <f t="shared" si="35"/>
        <v>FALSOSem valor</v>
      </c>
      <c r="AX133" t="str">
        <f t="shared" si="36"/>
        <v>FALSOSem valor</v>
      </c>
      <c r="AY133" t="str">
        <f t="shared" si="37"/>
        <v>FALSOSem valor</v>
      </c>
      <c r="AZ133" t="str">
        <f t="shared" si="38"/>
        <v>FALSOSem valor</v>
      </c>
      <c r="BA133" t="str">
        <f t="shared" si="39"/>
        <v>FALSOSem valor</v>
      </c>
      <c r="BB133">
        <f t="shared" si="40"/>
        <v>0</v>
      </c>
      <c r="BD133" t="str">
        <f t="shared" si="41"/>
        <v>Preenchimento está OK</v>
      </c>
      <c r="BE133" t="e">
        <f t="shared" si="42"/>
        <v>#N/A</v>
      </c>
      <c r="BF133" t="b">
        <f t="shared" si="31"/>
        <v>1</v>
      </c>
      <c r="BG133" s="2">
        <f>Orçamento!AA150</f>
        <v>0</v>
      </c>
      <c r="BH133" s="2">
        <f>Orçamento!AB150</f>
        <v>0</v>
      </c>
      <c r="BI133" s="2">
        <f>Orçamento!AC150</f>
        <v>0</v>
      </c>
      <c r="BJ133" s="2">
        <f>Orçamento!AD150</f>
        <v>0</v>
      </c>
      <c r="BK133" s="2">
        <f>Orçamento!AE150</f>
        <v>0</v>
      </c>
      <c r="BL133" s="2">
        <f>Orçamento!AF150</f>
        <v>0</v>
      </c>
      <c r="BM133" s="2">
        <f>Orçamento!AG150</f>
        <v>0</v>
      </c>
      <c r="BN133" s="2">
        <f>Orçamento!AH150</f>
        <v>0</v>
      </c>
    </row>
    <row r="134" spans="12:66" x14ac:dyDescent="0.3">
      <c r="L134" t="str">
        <f>IF(COUNTA(Orçamento!U151:X151)&gt;0,"Preenchida","Não preenchida")</f>
        <v>Não preenchida</v>
      </c>
      <c r="M134" t="b">
        <f>AND(Orçamento!Q151&lt;&gt;"")</f>
        <v>0</v>
      </c>
      <c r="N134" t="str">
        <f t="shared" si="43"/>
        <v>Não preenchidaFALSO</v>
      </c>
      <c r="AB134" t="b">
        <f>AND(S$3=TRUE,Orçamento!$Q138&lt;&gt;0)</f>
        <v>0</v>
      </c>
      <c r="AC134" t="b">
        <f>AND(T$3=TRUE,Orçamento!$Q138&lt;&gt;0)</f>
        <v>0</v>
      </c>
      <c r="AD134" t="b">
        <f>AND(U$3=TRUE,Orçamento!$Q138&lt;&gt;0)</f>
        <v>0</v>
      </c>
      <c r="AE134" t="b">
        <f>AND(V$3=TRUE,Orçamento!$Q138&lt;&gt;0)</f>
        <v>0</v>
      </c>
      <c r="AF134" t="b">
        <f>AND(W$3=TRUE,Orçamento!$Q138&lt;&gt;0)</f>
        <v>0</v>
      </c>
      <c r="AG134" t="b">
        <f>AND(X$3=TRUE,Orçamento!$Q138&lt;&gt;0)</f>
        <v>0</v>
      </c>
      <c r="AH134" t="b">
        <f>AND(Y$3=TRUE,Orçamento!$Q138&lt;&gt;0)</f>
        <v>0</v>
      </c>
      <c r="AI134" t="b">
        <f>AND(Z$3=TRUE,Orçamento!$Q138&lt;&gt;0)</f>
        <v>0</v>
      </c>
      <c r="AK134" t="str">
        <f>IF(Orçamento!AA151&gt;0,"Com valor","Sem valor")</f>
        <v>Sem valor</v>
      </c>
      <c r="AL134" t="str">
        <f>IF(Orçamento!BY153&gt;0,"Com valor","Sem valor")</f>
        <v>Sem valor</v>
      </c>
      <c r="AM134" t="str">
        <f>IF(Orçamento!BZ153&gt;0,"Com valor","Sem valor")</f>
        <v>Sem valor</v>
      </c>
      <c r="AN134" t="str">
        <f>IF(Orçamento!CA153&gt;0,"Com valor","Sem valor")</f>
        <v>Sem valor</v>
      </c>
      <c r="AO134" t="str">
        <f>IF(Orçamento!CB153&gt;0,"Com valor","Sem valor")</f>
        <v>Sem valor</v>
      </c>
      <c r="AP134" t="str">
        <f>IF(Orçamento!CC153&gt;0,"Com valor","Sem valor")</f>
        <v>Sem valor</v>
      </c>
      <c r="AQ134" t="str">
        <f>IF(Orçamento!CD153&gt;0,"Com valor","Sem valor")</f>
        <v>Sem valor</v>
      </c>
      <c r="AR134" t="str">
        <f>IF(Orçamento!CE153&gt;0,"Com valor","Sem valor")</f>
        <v>Sem valor</v>
      </c>
      <c r="AT134" t="str">
        <f t="shared" si="32"/>
        <v>FALSOSem valor</v>
      </c>
      <c r="AU134" t="str">
        <f t="shared" si="33"/>
        <v>FALSOSem valor</v>
      </c>
      <c r="AV134" t="str">
        <f t="shared" si="34"/>
        <v>FALSOSem valor</v>
      </c>
      <c r="AW134" t="str">
        <f t="shared" si="35"/>
        <v>FALSOSem valor</v>
      </c>
      <c r="AX134" t="str">
        <f t="shared" si="36"/>
        <v>FALSOSem valor</v>
      </c>
      <c r="AY134" t="str">
        <f t="shared" si="37"/>
        <v>FALSOSem valor</v>
      </c>
      <c r="AZ134" t="str">
        <f t="shared" si="38"/>
        <v>FALSOSem valor</v>
      </c>
      <c r="BA134" t="str">
        <f t="shared" si="39"/>
        <v>FALSOSem valor</v>
      </c>
      <c r="BB134">
        <f t="shared" si="40"/>
        <v>0</v>
      </c>
      <c r="BD134" t="str">
        <f t="shared" si="41"/>
        <v>Preenchimento está OK</v>
      </c>
      <c r="BE134" t="e">
        <f t="shared" si="42"/>
        <v>#N/A</v>
      </c>
      <c r="BF134" t="b">
        <f t="shared" si="31"/>
        <v>1</v>
      </c>
      <c r="BG134" s="2">
        <f>Orçamento!AA151</f>
        <v>0</v>
      </c>
      <c r="BH134" s="2">
        <f>Orçamento!AB151</f>
        <v>0</v>
      </c>
      <c r="BI134" s="2">
        <f>Orçamento!AC151</f>
        <v>0</v>
      </c>
      <c r="BJ134" s="2">
        <f>Orçamento!AD151</f>
        <v>0</v>
      </c>
      <c r="BK134" s="2">
        <f>Orçamento!AE151</f>
        <v>0</v>
      </c>
      <c r="BL134" s="2">
        <f>Orçamento!AF151</f>
        <v>0</v>
      </c>
      <c r="BM134" s="2">
        <f>Orçamento!AG151</f>
        <v>0</v>
      </c>
      <c r="BN134" s="2">
        <f>Orçamento!AH151</f>
        <v>0</v>
      </c>
    </row>
    <row r="135" spans="12:66" x14ac:dyDescent="0.3">
      <c r="L135" t="str">
        <f>IF(COUNTA(Orçamento!U152:X152)&gt;0,"Preenchida","Não preenchida")</f>
        <v>Não preenchida</v>
      </c>
      <c r="M135" t="b">
        <f>AND(Orçamento!Q152&lt;&gt;"")</f>
        <v>0</v>
      </c>
      <c r="N135" t="str">
        <f t="shared" si="43"/>
        <v>Não preenchidaFALSO</v>
      </c>
      <c r="AB135" t="b">
        <f>AND(S$3=TRUE,Orçamento!$Q139&lt;&gt;0)</f>
        <v>0</v>
      </c>
      <c r="AC135" t="b">
        <f>AND(T$3=TRUE,Orçamento!$Q139&lt;&gt;0)</f>
        <v>0</v>
      </c>
      <c r="AD135" t="b">
        <f>AND(U$3=TRUE,Orçamento!$Q139&lt;&gt;0)</f>
        <v>0</v>
      </c>
      <c r="AE135" t="b">
        <f>AND(V$3=TRUE,Orçamento!$Q139&lt;&gt;0)</f>
        <v>0</v>
      </c>
      <c r="AF135" t="b">
        <f>AND(W$3=TRUE,Orçamento!$Q139&lt;&gt;0)</f>
        <v>0</v>
      </c>
      <c r="AG135" t="b">
        <f>AND(X$3=TRUE,Orçamento!$Q139&lt;&gt;0)</f>
        <v>0</v>
      </c>
      <c r="AH135" t="b">
        <f>AND(Y$3=TRUE,Orçamento!$Q139&lt;&gt;0)</f>
        <v>0</v>
      </c>
      <c r="AI135" t="b">
        <f>AND(Z$3=TRUE,Orçamento!$Q139&lt;&gt;0)</f>
        <v>0</v>
      </c>
      <c r="AK135" t="str">
        <f>IF(Orçamento!AA152&gt;0,"Com valor","Sem valor")</f>
        <v>Sem valor</v>
      </c>
      <c r="AL135" t="str">
        <f>IF(Orçamento!BY154&gt;0,"Com valor","Sem valor")</f>
        <v>Sem valor</v>
      </c>
      <c r="AM135" t="str">
        <f>IF(Orçamento!BZ154&gt;0,"Com valor","Sem valor")</f>
        <v>Sem valor</v>
      </c>
      <c r="AN135" t="str">
        <f>IF(Orçamento!CA154&gt;0,"Com valor","Sem valor")</f>
        <v>Sem valor</v>
      </c>
      <c r="AO135" t="str">
        <f>IF(Orçamento!CB154&gt;0,"Com valor","Sem valor")</f>
        <v>Sem valor</v>
      </c>
      <c r="AP135" t="str">
        <f>IF(Orçamento!CC154&gt;0,"Com valor","Sem valor")</f>
        <v>Sem valor</v>
      </c>
      <c r="AQ135" t="str">
        <f>IF(Orçamento!CD154&gt;0,"Com valor","Sem valor")</f>
        <v>Sem valor</v>
      </c>
      <c r="AR135" t="str">
        <f>IF(Orçamento!CE154&gt;0,"Com valor","Sem valor")</f>
        <v>Sem valor</v>
      </c>
      <c r="AT135" t="str">
        <f t="shared" si="32"/>
        <v>FALSOSem valor</v>
      </c>
      <c r="AU135" t="str">
        <f t="shared" si="33"/>
        <v>FALSOSem valor</v>
      </c>
      <c r="AV135" t="str">
        <f t="shared" si="34"/>
        <v>FALSOSem valor</v>
      </c>
      <c r="AW135" t="str">
        <f t="shared" si="35"/>
        <v>FALSOSem valor</v>
      </c>
      <c r="AX135" t="str">
        <f t="shared" si="36"/>
        <v>FALSOSem valor</v>
      </c>
      <c r="AY135" t="str">
        <f t="shared" si="37"/>
        <v>FALSOSem valor</v>
      </c>
      <c r="AZ135" t="str">
        <f t="shared" si="38"/>
        <v>FALSOSem valor</v>
      </c>
      <c r="BA135" t="str">
        <f t="shared" si="39"/>
        <v>FALSOSem valor</v>
      </c>
      <c r="BB135">
        <f t="shared" si="40"/>
        <v>0</v>
      </c>
      <c r="BD135" t="str">
        <f t="shared" si="41"/>
        <v>Preenchimento está OK</v>
      </c>
      <c r="BE135" t="e">
        <f t="shared" si="42"/>
        <v>#N/A</v>
      </c>
      <c r="BF135" t="b">
        <f t="shared" si="31"/>
        <v>1</v>
      </c>
      <c r="BG135" s="2">
        <f>Orçamento!AA152</f>
        <v>0</v>
      </c>
      <c r="BH135" s="2">
        <f>Orçamento!AB152</f>
        <v>0</v>
      </c>
      <c r="BI135" s="2">
        <f>Orçamento!AC152</f>
        <v>0</v>
      </c>
      <c r="BJ135" s="2">
        <f>Orçamento!AD152</f>
        <v>0</v>
      </c>
      <c r="BK135" s="2">
        <f>Orçamento!AE152</f>
        <v>0</v>
      </c>
      <c r="BL135" s="2">
        <f>Orçamento!AF152</f>
        <v>0</v>
      </c>
      <c r="BM135" s="2">
        <f>Orçamento!AG152</f>
        <v>0</v>
      </c>
      <c r="BN135" s="2">
        <f>Orçamento!AH152</f>
        <v>0</v>
      </c>
    </row>
    <row r="136" spans="12:66" x14ac:dyDescent="0.3">
      <c r="L136" t="str">
        <f>IF(COUNTA(Orçamento!U153:X153)&gt;0,"Preenchida","Não preenchida")</f>
        <v>Não preenchida</v>
      </c>
      <c r="M136" t="b">
        <f>AND(Orçamento!Q153&lt;&gt;"")</f>
        <v>0</v>
      </c>
      <c r="N136" t="str">
        <f t="shared" si="43"/>
        <v>Não preenchidaFALSO</v>
      </c>
      <c r="AB136" t="b">
        <f>AND(S$3=TRUE,Orçamento!$Q140&lt;&gt;0)</f>
        <v>0</v>
      </c>
      <c r="AC136" t="b">
        <f>AND(T$3=TRUE,Orçamento!$Q140&lt;&gt;0)</f>
        <v>0</v>
      </c>
      <c r="AD136" t="b">
        <f>AND(U$3=TRUE,Orçamento!$Q140&lt;&gt;0)</f>
        <v>0</v>
      </c>
      <c r="AE136" t="b">
        <f>AND(V$3=TRUE,Orçamento!$Q140&lt;&gt;0)</f>
        <v>0</v>
      </c>
      <c r="AF136" t="b">
        <f>AND(W$3=TRUE,Orçamento!$Q140&lt;&gt;0)</f>
        <v>0</v>
      </c>
      <c r="AG136" t="b">
        <f>AND(X$3=TRUE,Orçamento!$Q140&lt;&gt;0)</f>
        <v>0</v>
      </c>
      <c r="AH136" t="b">
        <f>AND(Y$3=TRUE,Orçamento!$Q140&lt;&gt;0)</f>
        <v>0</v>
      </c>
      <c r="AI136" t="b">
        <f>AND(Z$3=TRUE,Orçamento!$Q140&lt;&gt;0)</f>
        <v>0</v>
      </c>
      <c r="AK136" t="str">
        <f>IF(Orçamento!AA153&gt;0,"Com valor","Sem valor")</f>
        <v>Sem valor</v>
      </c>
      <c r="AL136" t="str">
        <f>IF(Orçamento!BY155&gt;0,"Com valor","Sem valor")</f>
        <v>Sem valor</v>
      </c>
      <c r="AM136" t="str">
        <f>IF(Orçamento!BZ155&gt;0,"Com valor","Sem valor")</f>
        <v>Sem valor</v>
      </c>
      <c r="AN136" t="str">
        <f>IF(Orçamento!CA155&gt;0,"Com valor","Sem valor")</f>
        <v>Sem valor</v>
      </c>
      <c r="AO136" t="str">
        <f>IF(Orçamento!CB155&gt;0,"Com valor","Sem valor")</f>
        <v>Sem valor</v>
      </c>
      <c r="AP136" t="str">
        <f>IF(Orçamento!CC155&gt;0,"Com valor","Sem valor")</f>
        <v>Sem valor</v>
      </c>
      <c r="AQ136" t="str">
        <f>IF(Orçamento!CD155&gt;0,"Com valor","Sem valor")</f>
        <v>Sem valor</v>
      </c>
      <c r="AR136" t="str">
        <f>IF(Orçamento!CE155&gt;0,"Com valor","Sem valor")</f>
        <v>Sem valor</v>
      </c>
      <c r="AT136" t="str">
        <f t="shared" si="32"/>
        <v>FALSOSem valor</v>
      </c>
      <c r="AU136" t="str">
        <f t="shared" si="33"/>
        <v>FALSOSem valor</v>
      </c>
      <c r="AV136" t="str">
        <f t="shared" si="34"/>
        <v>FALSOSem valor</v>
      </c>
      <c r="AW136" t="str">
        <f t="shared" si="35"/>
        <v>FALSOSem valor</v>
      </c>
      <c r="AX136" t="str">
        <f t="shared" si="36"/>
        <v>FALSOSem valor</v>
      </c>
      <c r="AY136" t="str">
        <f t="shared" si="37"/>
        <v>FALSOSem valor</v>
      </c>
      <c r="AZ136" t="str">
        <f t="shared" si="38"/>
        <v>FALSOSem valor</v>
      </c>
      <c r="BA136" t="str">
        <f t="shared" si="39"/>
        <v>FALSOSem valor</v>
      </c>
      <c r="BB136">
        <f t="shared" si="40"/>
        <v>0</v>
      </c>
      <c r="BD136" t="str">
        <f t="shared" si="41"/>
        <v>Preenchimento está OK</v>
      </c>
      <c r="BE136" t="e">
        <f t="shared" si="42"/>
        <v>#N/A</v>
      </c>
      <c r="BF136" t="b">
        <f t="shared" ref="BF136:BF199" si="44">ISERROR(BE136)</f>
        <v>1</v>
      </c>
      <c r="BG136" s="2">
        <f>Orçamento!AA153</f>
        <v>0</v>
      </c>
      <c r="BH136" s="2">
        <f>Orçamento!AB153</f>
        <v>0</v>
      </c>
      <c r="BI136" s="2">
        <f>Orçamento!AC153</f>
        <v>0</v>
      </c>
      <c r="BJ136" s="2">
        <f>Orçamento!AD153</f>
        <v>0</v>
      </c>
      <c r="BK136" s="2">
        <f>Orçamento!AE153</f>
        <v>0</v>
      </c>
      <c r="BL136" s="2">
        <f>Orçamento!AF153</f>
        <v>0</v>
      </c>
      <c r="BM136" s="2">
        <f>Orçamento!AG153</f>
        <v>0</v>
      </c>
      <c r="BN136" s="2">
        <f>Orçamento!AH153</f>
        <v>0</v>
      </c>
    </row>
    <row r="137" spans="12:66" x14ac:dyDescent="0.3">
      <c r="L137" t="str">
        <f>IF(COUNTA(Orçamento!U154:X154)&gt;0,"Preenchida","Não preenchida")</f>
        <v>Não preenchida</v>
      </c>
      <c r="M137" t="b">
        <f>AND(Orçamento!Q154&lt;&gt;"")</f>
        <v>0</v>
      </c>
      <c r="N137" t="str">
        <f t="shared" si="43"/>
        <v>Não preenchidaFALSO</v>
      </c>
      <c r="AB137" t="b">
        <f>AND(S$3=TRUE,Orçamento!$Q141&lt;&gt;0)</f>
        <v>0</v>
      </c>
      <c r="AC137" t="b">
        <f>AND(T$3=TRUE,Orçamento!$Q141&lt;&gt;0)</f>
        <v>0</v>
      </c>
      <c r="AD137" t="b">
        <f>AND(U$3=TRUE,Orçamento!$Q141&lt;&gt;0)</f>
        <v>0</v>
      </c>
      <c r="AE137" t="b">
        <f>AND(V$3=TRUE,Orçamento!$Q141&lt;&gt;0)</f>
        <v>0</v>
      </c>
      <c r="AF137" t="b">
        <f>AND(W$3=TRUE,Orçamento!$Q141&lt;&gt;0)</f>
        <v>0</v>
      </c>
      <c r="AG137" t="b">
        <f>AND(X$3=TRUE,Orçamento!$Q141&lt;&gt;0)</f>
        <v>0</v>
      </c>
      <c r="AH137" t="b">
        <f>AND(Y$3=TRUE,Orçamento!$Q141&lt;&gt;0)</f>
        <v>0</v>
      </c>
      <c r="AI137" t="b">
        <f>AND(Z$3=TRUE,Orçamento!$Q141&lt;&gt;0)</f>
        <v>0</v>
      </c>
      <c r="AK137" t="str">
        <f>IF(Orçamento!AA154&gt;0,"Com valor","Sem valor")</f>
        <v>Sem valor</v>
      </c>
      <c r="AL137" t="str">
        <f>IF(Orçamento!BY156&gt;0,"Com valor","Sem valor")</f>
        <v>Sem valor</v>
      </c>
      <c r="AM137" t="str">
        <f>IF(Orçamento!BZ156&gt;0,"Com valor","Sem valor")</f>
        <v>Sem valor</v>
      </c>
      <c r="AN137" t="str">
        <f>IF(Orçamento!CA156&gt;0,"Com valor","Sem valor")</f>
        <v>Sem valor</v>
      </c>
      <c r="AO137" t="str">
        <f>IF(Orçamento!CB156&gt;0,"Com valor","Sem valor")</f>
        <v>Sem valor</v>
      </c>
      <c r="AP137" t="str">
        <f>IF(Orçamento!CC156&gt;0,"Com valor","Sem valor")</f>
        <v>Sem valor</v>
      </c>
      <c r="AQ137" t="str">
        <f>IF(Orçamento!CD156&gt;0,"Com valor","Sem valor")</f>
        <v>Sem valor</v>
      </c>
      <c r="AR137" t="str">
        <f>IF(Orçamento!CE156&gt;0,"Com valor","Sem valor")</f>
        <v>Sem valor</v>
      </c>
      <c r="AT137" t="str">
        <f t="shared" si="32"/>
        <v>FALSOSem valor</v>
      </c>
      <c r="AU137" t="str">
        <f t="shared" si="33"/>
        <v>FALSOSem valor</v>
      </c>
      <c r="AV137" t="str">
        <f t="shared" si="34"/>
        <v>FALSOSem valor</v>
      </c>
      <c r="AW137" t="str">
        <f t="shared" si="35"/>
        <v>FALSOSem valor</v>
      </c>
      <c r="AX137" t="str">
        <f t="shared" si="36"/>
        <v>FALSOSem valor</v>
      </c>
      <c r="AY137" t="str">
        <f t="shared" si="37"/>
        <v>FALSOSem valor</v>
      </c>
      <c r="AZ137" t="str">
        <f t="shared" si="38"/>
        <v>FALSOSem valor</v>
      </c>
      <c r="BA137" t="str">
        <f t="shared" si="39"/>
        <v>FALSOSem valor</v>
      </c>
      <c r="BB137">
        <f t="shared" si="40"/>
        <v>0</v>
      </c>
      <c r="BD137" t="str">
        <f t="shared" si="41"/>
        <v>Preenchimento está OK</v>
      </c>
      <c r="BE137" t="e">
        <f t="shared" si="42"/>
        <v>#N/A</v>
      </c>
      <c r="BF137" t="b">
        <f t="shared" si="44"/>
        <v>1</v>
      </c>
      <c r="BG137" s="2">
        <f>Orçamento!AA154</f>
        <v>0</v>
      </c>
      <c r="BH137" s="2">
        <f>Orçamento!AB154</f>
        <v>0</v>
      </c>
      <c r="BI137" s="2">
        <f>Orçamento!AC154</f>
        <v>0</v>
      </c>
      <c r="BJ137" s="2">
        <f>Orçamento!AD154</f>
        <v>0</v>
      </c>
      <c r="BK137" s="2">
        <f>Orçamento!AE154</f>
        <v>0</v>
      </c>
      <c r="BL137" s="2">
        <f>Orçamento!AF154</f>
        <v>0</v>
      </c>
      <c r="BM137" s="2">
        <f>Orçamento!AG154</f>
        <v>0</v>
      </c>
      <c r="BN137" s="2">
        <f>Orçamento!AH154</f>
        <v>0</v>
      </c>
    </row>
    <row r="138" spans="12:66" x14ac:dyDescent="0.3">
      <c r="L138" t="str">
        <f>IF(COUNTA(Orçamento!U155:X155)&gt;0,"Preenchida","Não preenchida")</f>
        <v>Não preenchida</v>
      </c>
      <c r="M138" t="b">
        <f>AND(Orçamento!Q155&lt;&gt;"")</f>
        <v>0</v>
      </c>
      <c r="N138" t="str">
        <f t="shared" si="43"/>
        <v>Não preenchidaFALSO</v>
      </c>
      <c r="AB138" t="b">
        <f>AND(S$3=TRUE,Orçamento!$Q142&lt;&gt;0)</f>
        <v>0</v>
      </c>
      <c r="AC138" t="b">
        <f>AND(T$3=TRUE,Orçamento!$Q142&lt;&gt;0)</f>
        <v>0</v>
      </c>
      <c r="AD138" t="b">
        <f>AND(U$3=TRUE,Orçamento!$Q142&lt;&gt;0)</f>
        <v>0</v>
      </c>
      <c r="AE138" t="b">
        <f>AND(V$3=TRUE,Orçamento!$Q142&lt;&gt;0)</f>
        <v>0</v>
      </c>
      <c r="AF138" t="b">
        <f>AND(W$3=TRUE,Orçamento!$Q142&lt;&gt;0)</f>
        <v>0</v>
      </c>
      <c r="AG138" t="b">
        <f>AND(X$3=TRUE,Orçamento!$Q142&lt;&gt;0)</f>
        <v>0</v>
      </c>
      <c r="AH138" t="b">
        <f>AND(Y$3=TRUE,Orçamento!$Q142&lt;&gt;0)</f>
        <v>0</v>
      </c>
      <c r="AI138" t="b">
        <f>AND(Z$3=TRUE,Orçamento!$Q142&lt;&gt;0)</f>
        <v>0</v>
      </c>
      <c r="AK138" t="str">
        <f>IF(Orçamento!AA155&gt;0,"Com valor","Sem valor")</f>
        <v>Sem valor</v>
      </c>
      <c r="AL138" t="str">
        <f>IF(Orçamento!BY157&gt;0,"Com valor","Sem valor")</f>
        <v>Sem valor</v>
      </c>
      <c r="AM138" t="str">
        <f>IF(Orçamento!BZ157&gt;0,"Com valor","Sem valor")</f>
        <v>Sem valor</v>
      </c>
      <c r="AN138" t="str">
        <f>IF(Orçamento!CA157&gt;0,"Com valor","Sem valor")</f>
        <v>Sem valor</v>
      </c>
      <c r="AO138" t="str">
        <f>IF(Orçamento!CB157&gt;0,"Com valor","Sem valor")</f>
        <v>Sem valor</v>
      </c>
      <c r="AP138" t="str">
        <f>IF(Orçamento!CC157&gt;0,"Com valor","Sem valor")</f>
        <v>Sem valor</v>
      </c>
      <c r="AQ138" t="str">
        <f>IF(Orçamento!CD157&gt;0,"Com valor","Sem valor")</f>
        <v>Sem valor</v>
      </c>
      <c r="AR138" t="str">
        <f>IF(Orçamento!CE157&gt;0,"Com valor","Sem valor")</f>
        <v>Sem valor</v>
      </c>
      <c r="AT138" t="str">
        <f t="shared" si="32"/>
        <v>FALSOSem valor</v>
      </c>
      <c r="AU138" t="str">
        <f t="shared" si="33"/>
        <v>FALSOSem valor</v>
      </c>
      <c r="AV138" t="str">
        <f t="shared" si="34"/>
        <v>FALSOSem valor</v>
      </c>
      <c r="AW138" t="str">
        <f t="shared" si="35"/>
        <v>FALSOSem valor</v>
      </c>
      <c r="AX138" t="str">
        <f t="shared" si="36"/>
        <v>FALSOSem valor</v>
      </c>
      <c r="AY138" t="str">
        <f t="shared" si="37"/>
        <v>FALSOSem valor</v>
      </c>
      <c r="AZ138" t="str">
        <f t="shared" si="38"/>
        <v>FALSOSem valor</v>
      </c>
      <c r="BA138" t="str">
        <f t="shared" si="39"/>
        <v>FALSOSem valor</v>
      </c>
      <c r="BB138">
        <f t="shared" si="40"/>
        <v>0</v>
      </c>
      <c r="BD138" t="str">
        <f t="shared" si="41"/>
        <v>Preenchimento está OK</v>
      </c>
      <c r="BE138" t="e">
        <f t="shared" si="42"/>
        <v>#N/A</v>
      </c>
      <c r="BF138" t="b">
        <f t="shared" si="44"/>
        <v>1</v>
      </c>
      <c r="BG138" s="2">
        <f>Orçamento!AA155</f>
        <v>0</v>
      </c>
      <c r="BH138" s="2">
        <f>Orçamento!AB155</f>
        <v>0</v>
      </c>
      <c r="BI138" s="2">
        <f>Orçamento!AC155</f>
        <v>0</v>
      </c>
      <c r="BJ138" s="2">
        <f>Orçamento!AD155</f>
        <v>0</v>
      </c>
      <c r="BK138" s="2">
        <f>Orçamento!AE155</f>
        <v>0</v>
      </c>
      <c r="BL138" s="2">
        <f>Orçamento!AF155</f>
        <v>0</v>
      </c>
      <c r="BM138" s="2">
        <f>Orçamento!AG155</f>
        <v>0</v>
      </c>
      <c r="BN138" s="2">
        <f>Orçamento!AH155</f>
        <v>0</v>
      </c>
    </row>
    <row r="139" spans="12:66" x14ac:dyDescent="0.3">
      <c r="L139" t="str">
        <f>IF(COUNTA(Orçamento!U156:X156)&gt;0,"Preenchida","Não preenchida")</f>
        <v>Não preenchida</v>
      </c>
      <c r="M139" t="b">
        <f>AND(Orçamento!Q156&lt;&gt;"")</f>
        <v>0</v>
      </c>
      <c r="N139" t="str">
        <f t="shared" si="43"/>
        <v>Não preenchidaFALSO</v>
      </c>
      <c r="AB139" t="b">
        <f>AND(S$3=TRUE,Orçamento!$Q143&lt;&gt;0)</f>
        <v>0</v>
      </c>
      <c r="AC139" t="b">
        <f>AND(T$3=TRUE,Orçamento!$Q143&lt;&gt;0)</f>
        <v>0</v>
      </c>
      <c r="AD139" t="b">
        <f>AND(U$3=TRUE,Orçamento!$Q143&lt;&gt;0)</f>
        <v>0</v>
      </c>
      <c r="AE139" t="b">
        <f>AND(V$3=TRUE,Orçamento!$Q143&lt;&gt;0)</f>
        <v>0</v>
      </c>
      <c r="AF139" t="b">
        <f>AND(W$3=TRUE,Orçamento!$Q143&lt;&gt;0)</f>
        <v>0</v>
      </c>
      <c r="AG139" t="b">
        <f>AND(X$3=TRUE,Orçamento!$Q143&lt;&gt;0)</f>
        <v>0</v>
      </c>
      <c r="AH139" t="b">
        <f>AND(Y$3=TRUE,Orçamento!$Q143&lt;&gt;0)</f>
        <v>0</v>
      </c>
      <c r="AI139" t="b">
        <f>AND(Z$3=TRUE,Orçamento!$Q143&lt;&gt;0)</f>
        <v>0</v>
      </c>
      <c r="AK139" t="str">
        <f>IF(Orçamento!AA156&gt;0,"Com valor","Sem valor")</f>
        <v>Sem valor</v>
      </c>
      <c r="AL139" t="str">
        <f>IF(Orçamento!BY158&gt;0,"Com valor","Sem valor")</f>
        <v>Sem valor</v>
      </c>
      <c r="AM139" t="str">
        <f>IF(Orçamento!BZ158&gt;0,"Com valor","Sem valor")</f>
        <v>Sem valor</v>
      </c>
      <c r="AN139" t="str">
        <f>IF(Orçamento!CA158&gt;0,"Com valor","Sem valor")</f>
        <v>Sem valor</v>
      </c>
      <c r="AO139" t="str">
        <f>IF(Orçamento!CB158&gt;0,"Com valor","Sem valor")</f>
        <v>Sem valor</v>
      </c>
      <c r="AP139" t="str">
        <f>IF(Orçamento!CC158&gt;0,"Com valor","Sem valor")</f>
        <v>Sem valor</v>
      </c>
      <c r="AQ139" t="str">
        <f>IF(Orçamento!CD158&gt;0,"Com valor","Sem valor")</f>
        <v>Sem valor</v>
      </c>
      <c r="AR139" t="str">
        <f>IF(Orçamento!CE158&gt;0,"Com valor","Sem valor")</f>
        <v>Sem valor</v>
      </c>
      <c r="AT139" t="str">
        <f t="shared" si="32"/>
        <v>FALSOSem valor</v>
      </c>
      <c r="AU139" t="str">
        <f t="shared" si="33"/>
        <v>FALSOSem valor</v>
      </c>
      <c r="AV139" t="str">
        <f t="shared" si="34"/>
        <v>FALSOSem valor</v>
      </c>
      <c r="AW139" t="str">
        <f t="shared" si="35"/>
        <v>FALSOSem valor</v>
      </c>
      <c r="AX139" t="str">
        <f t="shared" si="36"/>
        <v>FALSOSem valor</v>
      </c>
      <c r="AY139" t="str">
        <f t="shared" si="37"/>
        <v>FALSOSem valor</v>
      </c>
      <c r="AZ139" t="str">
        <f t="shared" si="38"/>
        <v>FALSOSem valor</v>
      </c>
      <c r="BA139" t="str">
        <f t="shared" si="39"/>
        <v>FALSOSem valor</v>
      </c>
      <c r="BB139">
        <f t="shared" si="40"/>
        <v>0</v>
      </c>
      <c r="BD139" t="str">
        <f t="shared" si="41"/>
        <v>Preenchimento está OK</v>
      </c>
      <c r="BE139" t="e">
        <f t="shared" si="42"/>
        <v>#N/A</v>
      </c>
      <c r="BF139" t="b">
        <f t="shared" si="44"/>
        <v>1</v>
      </c>
      <c r="BG139" s="2">
        <f>Orçamento!AA156</f>
        <v>0</v>
      </c>
      <c r="BH139" s="2">
        <f>Orçamento!AB156</f>
        <v>0</v>
      </c>
      <c r="BI139" s="2">
        <f>Orçamento!AC156</f>
        <v>0</v>
      </c>
      <c r="BJ139" s="2">
        <f>Orçamento!AD156</f>
        <v>0</v>
      </c>
      <c r="BK139" s="2">
        <f>Orçamento!AE156</f>
        <v>0</v>
      </c>
      <c r="BL139" s="2">
        <f>Orçamento!AF156</f>
        <v>0</v>
      </c>
      <c r="BM139" s="2">
        <f>Orçamento!AG156</f>
        <v>0</v>
      </c>
      <c r="BN139" s="2">
        <f>Orçamento!AH156</f>
        <v>0</v>
      </c>
    </row>
    <row r="140" spans="12:66" x14ac:dyDescent="0.3">
      <c r="L140" t="str">
        <f>IF(COUNTA(Orçamento!U157:X157)&gt;0,"Preenchida","Não preenchida")</f>
        <v>Não preenchida</v>
      </c>
      <c r="M140" t="b">
        <f>AND(Orçamento!Q157&lt;&gt;"")</f>
        <v>0</v>
      </c>
      <c r="N140" t="str">
        <f t="shared" si="43"/>
        <v>Não preenchidaFALSO</v>
      </c>
      <c r="AB140" t="b">
        <f>AND(S$3=TRUE,Orçamento!$Q144&lt;&gt;0)</f>
        <v>0</v>
      </c>
      <c r="AC140" t="b">
        <f>AND(T$3=TRUE,Orçamento!$Q144&lt;&gt;0)</f>
        <v>0</v>
      </c>
      <c r="AD140" t="b">
        <f>AND(U$3=TRUE,Orçamento!$Q144&lt;&gt;0)</f>
        <v>0</v>
      </c>
      <c r="AE140" t="b">
        <f>AND(V$3=TRUE,Orçamento!$Q144&lt;&gt;0)</f>
        <v>0</v>
      </c>
      <c r="AF140" t="b">
        <f>AND(W$3=TRUE,Orçamento!$Q144&lt;&gt;0)</f>
        <v>0</v>
      </c>
      <c r="AG140" t="b">
        <f>AND(X$3=TRUE,Orçamento!$Q144&lt;&gt;0)</f>
        <v>0</v>
      </c>
      <c r="AH140" t="b">
        <f>AND(Y$3=TRUE,Orçamento!$Q144&lt;&gt;0)</f>
        <v>0</v>
      </c>
      <c r="AI140" t="b">
        <f>AND(Z$3=TRUE,Orçamento!$Q144&lt;&gt;0)</f>
        <v>0</v>
      </c>
      <c r="AK140" t="str">
        <f>IF(Orçamento!AA157&gt;0,"Com valor","Sem valor")</f>
        <v>Sem valor</v>
      </c>
      <c r="AL140" t="str">
        <f>IF(Orçamento!BY159&gt;0,"Com valor","Sem valor")</f>
        <v>Sem valor</v>
      </c>
      <c r="AM140" t="str">
        <f>IF(Orçamento!BZ159&gt;0,"Com valor","Sem valor")</f>
        <v>Sem valor</v>
      </c>
      <c r="AN140" t="str">
        <f>IF(Orçamento!CA159&gt;0,"Com valor","Sem valor")</f>
        <v>Sem valor</v>
      </c>
      <c r="AO140" t="str">
        <f>IF(Orçamento!CB159&gt;0,"Com valor","Sem valor")</f>
        <v>Sem valor</v>
      </c>
      <c r="AP140" t="str">
        <f>IF(Orçamento!CC159&gt;0,"Com valor","Sem valor")</f>
        <v>Sem valor</v>
      </c>
      <c r="AQ140" t="str">
        <f>IF(Orçamento!CD159&gt;0,"Com valor","Sem valor")</f>
        <v>Sem valor</v>
      </c>
      <c r="AR140" t="str">
        <f>IF(Orçamento!CE159&gt;0,"Com valor","Sem valor")</f>
        <v>Sem valor</v>
      </c>
      <c r="AT140" t="str">
        <f t="shared" si="32"/>
        <v>FALSOSem valor</v>
      </c>
      <c r="AU140" t="str">
        <f t="shared" si="33"/>
        <v>FALSOSem valor</v>
      </c>
      <c r="AV140" t="str">
        <f t="shared" si="34"/>
        <v>FALSOSem valor</v>
      </c>
      <c r="AW140" t="str">
        <f t="shared" si="35"/>
        <v>FALSOSem valor</v>
      </c>
      <c r="AX140" t="str">
        <f t="shared" si="36"/>
        <v>FALSOSem valor</v>
      </c>
      <c r="AY140" t="str">
        <f t="shared" si="37"/>
        <v>FALSOSem valor</v>
      </c>
      <c r="AZ140" t="str">
        <f t="shared" si="38"/>
        <v>FALSOSem valor</v>
      </c>
      <c r="BA140" t="str">
        <f t="shared" si="39"/>
        <v>FALSOSem valor</v>
      </c>
      <c r="BB140">
        <f t="shared" si="40"/>
        <v>0</v>
      </c>
      <c r="BD140" t="str">
        <f t="shared" si="41"/>
        <v>Preenchimento está OK</v>
      </c>
      <c r="BE140" t="e">
        <f t="shared" si="42"/>
        <v>#N/A</v>
      </c>
      <c r="BF140" t="b">
        <f t="shared" si="44"/>
        <v>1</v>
      </c>
      <c r="BG140" s="2">
        <f>Orçamento!AA157</f>
        <v>0</v>
      </c>
      <c r="BH140" s="2">
        <f>Orçamento!AB157</f>
        <v>0</v>
      </c>
      <c r="BI140" s="2">
        <f>Orçamento!AC157</f>
        <v>0</v>
      </c>
      <c r="BJ140" s="2">
        <f>Orçamento!AD157</f>
        <v>0</v>
      </c>
      <c r="BK140" s="2">
        <f>Orçamento!AE157</f>
        <v>0</v>
      </c>
      <c r="BL140" s="2">
        <f>Orçamento!AF157</f>
        <v>0</v>
      </c>
      <c r="BM140" s="2">
        <f>Orçamento!AG157</f>
        <v>0</v>
      </c>
      <c r="BN140" s="2">
        <f>Orçamento!AH157</f>
        <v>0</v>
      </c>
    </row>
    <row r="141" spans="12:66" x14ac:dyDescent="0.3">
      <c r="L141" t="str">
        <f>IF(COUNTA(Orçamento!U158:X158)&gt;0,"Preenchida","Não preenchida")</f>
        <v>Não preenchida</v>
      </c>
      <c r="M141" t="b">
        <f>AND(Orçamento!Q158&lt;&gt;"")</f>
        <v>0</v>
      </c>
      <c r="N141" t="str">
        <f t="shared" si="43"/>
        <v>Não preenchidaFALSO</v>
      </c>
      <c r="AB141" t="b">
        <f>AND(S$3=TRUE,Orçamento!$Q145&lt;&gt;0)</f>
        <v>0</v>
      </c>
      <c r="AC141" t="b">
        <f>AND(T$3=TRUE,Orçamento!$Q145&lt;&gt;0)</f>
        <v>0</v>
      </c>
      <c r="AD141" t="b">
        <f>AND(U$3=TRUE,Orçamento!$Q145&lt;&gt;0)</f>
        <v>0</v>
      </c>
      <c r="AE141" t="b">
        <f>AND(V$3=TRUE,Orçamento!$Q145&lt;&gt;0)</f>
        <v>0</v>
      </c>
      <c r="AF141" t="b">
        <f>AND(W$3=TRUE,Orçamento!$Q145&lt;&gt;0)</f>
        <v>0</v>
      </c>
      <c r="AG141" t="b">
        <f>AND(X$3=TRUE,Orçamento!$Q145&lt;&gt;0)</f>
        <v>0</v>
      </c>
      <c r="AH141" t="b">
        <f>AND(Y$3=TRUE,Orçamento!$Q145&lt;&gt;0)</f>
        <v>0</v>
      </c>
      <c r="AI141" t="b">
        <f>AND(Z$3=TRUE,Orçamento!$Q145&lt;&gt;0)</f>
        <v>0</v>
      </c>
      <c r="AK141" t="str">
        <f>IF(Orçamento!AA158&gt;0,"Com valor","Sem valor")</f>
        <v>Sem valor</v>
      </c>
      <c r="AL141" t="str">
        <f>IF(Orçamento!BY160&gt;0,"Com valor","Sem valor")</f>
        <v>Sem valor</v>
      </c>
      <c r="AM141" t="str">
        <f>IF(Orçamento!BZ160&gt;0,"Com valor","Sem valor")</f>
        <v>Sem valor</v>
      </c>
      <c r="AN141" t="str">
        <f>IF(Orçamento!CA160&gt;0,"Com valor","Sem valor")</f>
        <v>Sem valor</v>
      </c>
      <c r="AO141" t="str">
        <f>IF(Orçamento!CB160&gt;0,"Com valor","Sem valor")</f>
        <v>Sem valor</v>
      </c>
      <c r="AP141" t="str">
        <f>IF(Orçamento!CC160&gt;0,"Com valor","Sem valor")</f>
        <v>Sem valor</v>
      </c>
      <c r="AQ141" t="str">
        <f>IF(Orçamento!CD160&gt;0,"Com valor","Sem valor")</f>
        <v>Sem valor</v>
      </c>
      <c r="AR141" t="str">
        <f>IF(Orçamento!CE160&gt;0,"Com valor","Sem valor")</f>
        <v>Sem valor</v>
      </c>
      <c r="AT141" t="str">
        <f t="shared" si="32"/>
        <v>FALSOSem valor</v>
      </c>
      <c r="AU141" t="str">
        <f t="shared" si="33"/>
        <v>FALSOSem valor</v>
      </c>
      <c r="AV141" t="str">
        <f t="shared" si="34"/>
        <v>FALSOSem valor</v>
      </c>
      <c r="AW141" t="str">
        <f t="shared" si="35"/>
        <v>FALSOSem valor</v>
      </c>
      <c r="AX141" t="str">
        <f t="shared" si="36"/>
        <v>FALSOSem valor</v>
      </c>
      <c r="AY141" t="str">
        <f t="shared" si="37"/>
        <v>FALSOSem valor</v>
      </c>
      <c r="AZ141" t="str">
        <f t="shared" si="38"/>
        <v>FALSOSem valor</v>
      </c>
      <c r="BA141" t="str">
        <f t="shared" si="39"/>
        <v>FALSOSem valor</v>
      </c>
      <c r="BB141">
        <f t="shared" si="40"/>
        <v>0</v>
      </c>
      <c r="BD141" t="str">
        <f t="shared" si="41"/>
        <v>Preenchimento está OK</v>
      </c>
      <c r="BE141" t="e">
        <f t="shared" si="42"/>
        <v>#N/A</v>
      </c>
      <c r="BF141" t="b">
        <f t="shared" si="44"/>
        <v>1</v>
      </c>
      <c r="BG141" s="2">
        <f>Orçamento!AA158</f>
        <v>0</v>
      </c>
      <c r="BH141" s="2">
        <f>Orçamento!AB158</f>
        <v>0</v>
      </c>
      <c r="BI141" s="2">
        <f>Orçamento!AC158</f>
        <v>0</v>
      </c>
      <c r="BJ141" s="2">
        <f>Orçamento!AD158</f>
        <v>0</v>
      </c>
      <c r="BK141" s="2">
        <f>Orçamento!AE158</f>
        <v>0</v>
      </c>
      <c r="BL141" s="2">
        <f>Orçamento!AF158</f>
        <v>0</v>
      </c>
      <c r="BM141" s="2">
        <f>Orçamento!AG158</f>
        <v>0</v>
      </c>
      <c r="BN141" s="2">
        <f>Orçamento!AH158</f>
        <v>0</v>
      </c>
    </row>
    <row r="142" spans="12:66" x14ac:dyDescent="0.3">
      <c r="L142" t="str">
        <f>IF(COUNTA(Orçamento!U159:X159)&gt;0,"Preenchida","Não preenchida")</f>
        <v>Não preenchida</v>
      </c>
      <c r="M142" t="b">
        <f>AND(Orçamento!Q159&lt;&gt;"")</f>
        <v>0</v>
      </c>
      <c r="N142" t="str">
        <f t="shared" si="43"/>
        <v>Não preenchidaFALSO</v>
      </c>
      <c r="AB142" t="b">
        <f>AND(S$3=TRUE,Orçamento!$Q146&lt;&gt;0)</f>
        <v>0</v>
      </c>
      <c r="AC142" t="b">
        <f>AND(T$3=TRUE,Orçamento!$Q146&lt;&gt;0)</f>
        <v>0</v>
      </c>
      <c r="AD142" t="b">
        <f>AND(U$3=TRUE,Orçamento!$Q146&lt;&gt;0)</f>
        <v>0</v>
      </c>
      <c r="AE142" t="b">
        <f>AND(V$3=TRUE,Orçamento!$Q146&lt;&gt;0)</f>
        <v>0</v>
      </c>
      <c r="AF142" t="b">
        <f>AND(W$3=TRUE,Orçamento!$Q146&lt;&gt;0)</f>
        <v>0</v>
      </c>
      <c r="AG142" t="b">
        <f>AND(X$3=TRUE,Orçamento!$Q146&lt;&gt;0)</f>
        <v>0</v>
      </c>
      <c r="AH142" t="b">
        <f>AND(Y$3=TRUE,Orçamento!$Q146&lt;&gt;0)</f>
        <v>0</v>
      </c>
      <c r="AI142" t="b">
        <f>AND(Z$3=TRUE,Orçamento!$Q146&lt;&gt;0)</f>
        <v>0</v>
      </c>
      <c r="AK142" t="str">
        <f>IF(Orçamento!AA159&gt;0,"Com valor","Sem valor")</f>
        <v>Sem valor</v>
      </c>
      <c r="AL142" t="str">
        <f>IF(Orçamento!BY161&gt;0,"Com valor","Sem valor")</f>
        <v>Sem valor</v>
      </c>
      <c r="AM142" t="str">
        <f>IF(Orçamento!BZ161&gt;0,"Com valor","Sem valor")</f>
        <v>Sem valor</v>
      </c>
      <c r="AN142" t="str">
        <f>IF(Orçamento!CA161&gt;0,"Com valor","Sem valor")</f>
        <v>Sem valor</v>
      </c>
      <c r="AO142" t="str">
        <f>IF(Orçamento!CB161&gt;0,"Com valor","Sem valor")</f>
        <v>Sem valor</v>
      </c>
      <c r="AP142" t="str">
        <f>IF(Orçamento!CC161&gt;0,"Com valor","Sem valor")</f>
        <v>Sem valor</v>
      </c>
      <c r="AQ142" t="str">
        <f>IF(Orçamento!CD161&gt;0,"Com valor","Sem valor")</f>
        <v>Sem valor</v>
      </c>
      <c r="AR142" t="str">
        <f>IF(Orçamento!CE161&gt;0,"Com valor","Sem valor")</f>
        <v>Sem valor</v>
      </c>
      <c r="AT142" t="str">
        <f t="shared" si="32"/>
        <v>FALSOSem valor</v>
      </c>
      <c r="AU142" t="str">
        <f t="shared" si="33"/>
        <v>FALSOSem valor</v>
      </c>
      <c r="AV142" t="str">
        <f t="shared" si="34"/>
        <v>FALSOSem valor</v>
      </c>
      <c r="AW142" t="str">
        <f t="shared" si="35"/>
        <v>FALSOSem valor</v>
      </c>
      <c r="AX142" t="str">
        <f t="shared" si="36"/>
        <v>FALSOSem valor</v>
      </c>
      <c r="AY142" t="str">
        <f t="shared" si="37"/>
        <v>FALSOSem valor</v>
      </c>
      <c r="AZ142" t="str">
        <f t="shared" si="38"/>
        <v>FALSOSem valor</v>
      </c>
      <c r="BA142" t="str">
        <f t="shared" si="39"/>
        <v>FALSOSem valor</v>
      </c>
      <c r="BB142">
        <f t="shared" si="40"/>
        <v>0</v>
      </c>
      <c r="BD142" t="str">
        <f t="shared" si="41"/>
        <v>Preenchimento está OK</v>
      </c>
      <c r="BE142" t="e">
        <f t="shared" si="42"/>
        <v>#N/A</v>
      </c>
      <c r="BF142" t="b">
        <f t="shared" si="44"/>
        <v>1</v>
      </c>
      <c r="BG142" s="2">
        <f>Orçamento!AA159</f>
        <v>0</v>
      </c>
      <c r="BH142" s="2">
        <f>Orçamento!AB159</f>
        <v>0</v>
      </c>
      <c r="BI142" s="2">
        <f>Orçamento!AC159</f>
        <v>0</v>
      </c>
      <c r="BJ142" s="2">
        <f>Orçamento!AD159</f>
        <v>0</v>
      </c>
      <c r="BK142" s="2">
        <f>Orçamento!AE159</f>
        <v>0</v>
      </c>
      <c r="BL142" s="2">
        <f>Orçamento!AF159</f>
        <v>0</v>
      </c>
      <c r="BM142" s="2">
        <f>Orçamento!AG159</f>
        <v>0</v>
      </c>
      <c r="BN142" s="2">
        <f>Orçamento!AH159</f>
        <v>0</v>
      </c>
    </row>
    <row r="143" spans="12:66" x14ac:dyDescent="0.3">
      <c r="L143" t="str">
        <f>IF(COUNTA(Orçamento!U160:X160)&gt;0,"Preenchida","Não preenchida")</f>
        <v>Não preenchida</v>
      </c>
      <c r="M143" t="b">
        <f>AND(Orçamento!Q160&lt;&gt;"")</f>
        <v>0</v>
      </c>
      <c r="N143" t="str">
        <f t="shared" si="43"/>
        <v>Não preenchidaFALSO</v>
      </c>
      <c r="AB143" t="b">
        <f>AND(S$3=TRUE,Orçamento!$Q147&lt;&gt;0)</f>
        <v>0</v>
      </c>
      <c r="AC143" t="b">
        <f>AND(T$3=TRUE,Orçamento!$Q147&lt;&gt;0)</f>
        <v>0</v>
      </c>
      <c r="AD143" t="b">
        <f>AND(U$3=TRUE,Orçamento!$Q147&lt;&gt;0)</f>
        <v>0</v>
      </c>
      <c r="AE143" t="b">
        <f>AND(V$3=TRUE,Orçamento!$Q147&lt;&gt;0)</f>
        <v>0</v>
      </c>
      <c r="AF143" t="b">
        <f>AND(W$3=TRUE,Orçamento!$Q147&lt;&gt;0)</f>
        <v>0</v>
      </c>
      <c r="AG143" t="b">
        <f>AND(X$3=TRUE,Orçamento!$Q147&lt;&gt;0)</f>
        <v>0</v>
      </c>
      <c r="AH143" t="b">
        <f>AND(Y$3=TRUE,Orçamento!$Q147&lt;&gt;0)</f>
        <v>0</v>
      </c>
      <c r="AI143" t="b">
        <f>AND(Z$3=TRUE,Orçamento!$Q147&lt;&gt;0)</f>
        <v>0</v>
      </c>
      <c r="AK143" t="str">
        <f>IF(Orçamento!AA160&gt;0,"Com valor","Sem valor")</f>
        <v>Sem valor</v>
      </c>
      <c r="AL143" t="str">
        <f>IF(Orçamento!BY162&gt;0,"Com valor","Sem valor")</f>
        <v>Sem valor</v>
      </c>
      <c r="AM143" t="str">
        <f>IF(Orçamento!BZ162&gt;0,"Com valor","Sem valor")</f>
        <v>Sem valor</v>
      </c>
      <c r="AN143" t="str">
        <f>IF(Orçamento!CA162&gt;0,"Com valor","Sem valor")</f>
        <v>Sem valor</v>
      </c>
      <c r="AO143" t="str">
        <f>IF(Orçamento!CB162&gt;0,"Com valor","Sem valor")</f>
        <v>Sem valor</v>
      </c>
      <c r="AP143" t="str">
        <f>IF(Orçamento!CC162&gt;0,"Com valor","Sem valor")</f>
        <v>Sem valor</v>
      </c>
      <c r="AQ143" t="str">
        <f>IF(Orçamento!CD162&gt;0,"Com valor","Sem valor")</f>
        <v>Sem valor</v>
      </c>
      <c r="AR143" t="str">
        <f>IF(Orçamento!CE162&gt;0,"Com valor","Sem valor")</f>
        <v>Sem valor</v>
      </c>
      <c r="AT143" t="str">
        <f t="shared" si="32"/>
        <v>FALSOSem valor</v>
      </c>
      <c r="AU143" t="str">
        <f t="shared" si="33"/>
        <v>FALSOSem valor</v>
      </c>
      <c r="AV143" t="str">
        <f t="shared" si="34"/>
        <v>FALSOSem valor</v>
      </c>
      <c r="AW143" t="str">
        <f t="shared" si="35"/>
        <v>FALSOSem valor</v>
      </c>
      <c r="AX143" t="str">
        <f t="shared" si="36"/>
        <v>FALSOSem valor</v>
      </c>
      <c r="AY143" t="str">
        <f t="shared" si="37"/>
        <v>FALSOSem valor</v>
      </c>
      <c r="AZ143" t="str">
        <f t="shared" si="38"/>
        <v>FALSOSem valor</v>
      </c>
      <c r="BA143" t="str">
        <f t="shared" si="39"/>
        <v>FALSOSem valor</v>
      </c>
      <c r="BB143">
        <f t="shared" si="40"/>
        <v>0</v>
      </c>
      <c r="BD143" t="str">
        <f t="shared" si="41"/>
        <v>Preenchimento está OK</v>
      </c>
      <c r="BE143" t="e">
        <f t="shared" si="42"/>
        <v>#N/A</v>
      </c>
      <c r="BF143" t="b">
        <f t="shared" si="44"/>
        <v>1</v>
      </c>
      <c r="BG143" s="2">
        <f>Orçamento!AA160</f>
        <v>0</v>
      </c>
      <c r="BH143" s="2">
        <f>Orçamento!AB160</f>
        <v>0</v>
      </c>
      <c r="BI143" s="2">
        <f>Orçamento!AC160</f>
        <v>0</v>
      </c>
      <c r="BJ143" s="2">
        <f>Orçamento!AD160</f>
        <v>0</v>
      </c>
      <c r="BK143" s="2">
        <f>Orçamento!AE160</f>
        <v>0</v>
      </c>
      <c r="BL143" s="2">
        <f>Orçamento!AF160</f>
        <v>0</v>
      </c>
      <c r="BM143" s="2">
        <f>Orçamento!AG160</f>
        <v>0</v>
      </c>
      <c r="BN143" s="2">
        <f>Orçamento!AH160</f>
        <v>0</v>
      </c>
    </row>
    <row r="144" spans="12:66" x14ac:dyDescent="0.3">
      <c r="L144" t="str">
        <f>IF(COUNTA(Orçamento!U161:X161)&gt;0,"Preenchida","Não preenchida")</f>
        <v>Não preenchida</v>
      </c>
      <c r="M144" t="b">
        <f>AND(Orçamento!Q161&lt;&gt;"")</f>
        <v>0</v>
      </c>
      <c r="N144" t="str">
        <f t="shared" si="43"/>
        <v>Não preenchidaFALSO</v>
      </c>
      <c r="AB144" t="b">
        <f>AND(S$3=TRUE,Orçamento!$Q148&lt;&gt;0)</f>
        <v>0</v>
      </c>
      <c r="AC144" t="b">
        <f>AND(T$3=TRUE,Orçamento!$Q148&lt;&gt;0)</f>
        <v>0</v>
      </c>
      <c r="AD144" t="b">
        <f>AND(U$3=TRUE,Orçamento!$Q148&lt;&gt;0)</f>
        <v>0</v>
      </c>
      <c r="AE144" t="b">
        <f>AND(V$3=TRUE,Orçamento!$Q148&lt;&gt;0)</f>
        <v>0</v>
      </c>
      <c r="AF144" t="b">
        <f>AND(W$3=TRUE,Orçamento!$Q148&lt;&gt;0)</f>
        <v>0</v>
      </c>
      <c r="AG144" t="b">
        <f>AND(X$3=TRUE,Orçamento!$Q148&lt;&gt;0)</f>
        <v>0</v>
      </c>
      <c r="AH144" t="b">
        <f>AND(Y$3=TRUE,Orçamento!$Q148&lt;&gt;0)</f>
        <v>0</v>
      </c>
      <c r="AI144" t="b">
        <f>AND(Z$3=TRUE,Orçamento!$Q148&lt;&gt;0)</f>
        <v>0</v>
      </c>
      <c r="AK144" t="str">
        <f>IF(Orçamento!AA161&gt;0,"Com valor","Sem valor")</f>
        <v>Sem valor</v>
      </c>
      <c r="AL144" t="str">
        <f>IF(Orçamento!BY163&gt;0,"Com valor","Sem valor")</f>
        <v>Sem valor</v>
      </c>
      <c r="AM144" t="str">
        <f>IF(Orçamento!BZ163&gt;0,"Com valor","Sem valor")</f>
        <v>Sem valor</v>
      </c>
      <c r="AN144" t="str">
        <f>IF(Orçamento!CA163&gt;0,"Com valor","Sem valor")</f>
        <v>Sem valor</v>
      </c>
      <c r="AO144" t="str">
        <f>IF(Orçamento!CB163&gt;0,"Com valor","Sem valor")</f>
        <v>Sem valor</v>
      </c>
      <c r="AP144" t="str">
        <f>IF(Orçamento!CC163&gt;0,"Com valor","Sem valor")</f>
        <v>Sem valor</v>
      </c>
      <c r="AQ144" t="str">
        <f>IF(Orçamento!CD163&gt;0,"Com valor","Sem valor")</f>
        <v>Sem valor</v>
      </c>
      <c r="AR144" t="str">
        <f>IF(Orçamento!CE163&gt;0,"Com valor","Sem valor")</f>
        <v>Sem valor</v>
      </c>
      <c r="AT144" t="str">
        <f t="shared" si="32"/>
        <v>FALSOSem valor</v>
      </c>
      <c r="AU144" t="str">
        <f t="shared" si="33"/>
        <v>FALSOSem valor</v>
      </c>
      <c r="AV144" t="str">
        <f t="shared" si="34"/>
        <v>FALSOSem valor</v>
      </c>
      <c r="AW144" t="str">
        <f t="shared" si="35"/>
        <v>FALSOSem valor</v>
      </c>
      <c r="AX144" t="str">
        <f t="shared" si="36"/>
        <v>FALSOSem valor</v>
      </c>
      <c r="AY144" t="str">
        <f t="shared" si="37"/>
        <v>FALSOSem valor</v>
      </c>
      <c r="AZ144" t="str">
        <f t="shared" si="38"/>
        <v>FALSOSem valor</v>
      </c>
      <c r="BA144" t="str">
        <f t="shared" si="39"/>
        <v>FALSOSem valor</v>
      </c>
      <c r="BB144">
        <f t="shared" si="40"/>
        <v>0</v>
      </c>
      <c r="BD144" t="str">
        <f t="shared" si="41"/>
        <v>Preenchimento está OK</v>
      </c>
      <c r="BE144" t="e">
        <f t="shared" si="42"/>
        <v>#N/A</v>
      </c>
      <c r="BF144" t="b">
        <f t="shared" si="44"/>
        <v>1</v>
      </c>
      <c r="BG144" s="2">
        <f>Orçamento!AA161</f>
        <v>0</v>
      </c>
      <c r="BH144" s="2">
        <f>Orçamento!AB161</f>
        <v>0</v>
      </c>
      <c r="BI144" s="2">
        <f>Orçamento!AC161</f>
        <v>0</v>
      </c>
      <c r="BJ144" s="2">
        <f>Orçamento!AD161</f>
        <v>0</v>
      </c>
      <c r="BK144" s="2">
        <f>Orçamento!AE161</f>
        <v>0</v>
      </c>
      <c r="BL144" s="2">
        <f>Orçamento!AF161</f>
        <v>0</v>
      </c>
      <c r="BM144" s="2">
        <f>Orçamento!AG161</f>
        <v>0</v>
      </c>
      <c r="BN144" s="2">
        <f>Orçamento!AH161</f>
        <v>0</v>
      </c>
    </row>
    <row r="145" spans="12:66" x14ac:dyDescent="0.3">
      <c r="L145" t="str">
        <f>IF(COUNTA(Orçamento!U162:X162)&gt;0,"Preenchida","Não preenchida")</f>
        <v>Não preenchida</v>
      </c>
      <c r="M145" t="b">
        <f>AND(Orçamento!Q162&lt;&gt;"")</f>
        <v>0</v>
      </c>
      <c r="N145" t="str">
        <f t="shared" si="43"/>
        <v>Não preenchidaFALSO</v>
      </c>
      <c r="AB145" t="b">
        <f>AND(S$3=TRUE,Orçamento!$Q149&lt;&gt;0)</f>
        <v>0</v>
      </c>
      <c r="AC145" t="b">
        <f>AND(T$3=TRUE,Orçamento!$Q149&lt;&gt;0)</f>
        <v>0</v>
      </c>
      <c r="AD145" t="b">
        <f>AND(U$3=TRUE,Orçamento!$Q149&lt;&gt;0)</f>
        <v>0</v>
      </c>
      <c r="AE145" t="b">
        <f>AND(V$3=TRUE,Orçamento!$Q149&lt;&gt;0)</f>
        <v>0</v>
      </c>
      <c r="AF145" t="b">
        <f>AND(W$3=TRUE,Orçamento!$Q149&lt;&gt;0)</f>
        <v>0</v>
      </c>
      <c r="AG145" t="b">
        <f>AND(X$3=TRUE,Orçamento!$Q149&lt;&gt;0)</f>
        <v>0</v>
      </c>
      <c r="AH145" t="b">
        <f>AND(Y$3=TRUE,Orçamento!$Q149&lt;&gt;0)</f>
        <v>0</v>
      </c>
      <c r="AI145" t="b">
        <f>AND(Z$3=TRUE,Orçamento!$Q149&lt;&gt;0)</f>
        <v>0</v>
      </c>
      <c r="AK145" t="str">
        <f>IF(Orçamento!AA162&gt;0,"Com valor","Sem valor")</f>
        <v>Sem valor</v>
      </c>
      <c r="AL145" t="str">
        <f>IF(Orçamento!BY164&gt;0,"Com valor","Sem valor")</f>
        <v>Sem valor</v>
      </c>
      <c r="AM145" t="str">
        <f>IF(Orçamento!BZ164&gt;0,"Com valor","Sem valor")</f>
        <v>Sem valor</v>
      </c>
      <c r="AN145" t="str">
        <f>IF(Orçamento!CA164&gt;0,"Com valor","Sem valor")</f>
        <v>Sem valor</v>
      </c>
      <c r="AO145" t="str">
        <f>IF(Orçamento!CB164&gt;0,"Com valor","Sem valor")</f>
        <v>Sem valor</v>
      </c>
      <c r="AP145" t="str">
        <f>IF(Orçamento!CC164&gt;0,"Com valor","Sem valor")</f>
        <v>Sem valor</v>
      </c>
      <c r="AQ145" t="str">
        <f>IF(Orçamento!CD164&gt;0,"Com valor","Sem valor")</f>
        <v>Sem valor</v>
      </c>
      <c r="AR145" t="str">
        <f>IF(Orçamento!CE164&gt;0,"Com valor","Sem valor")</f>
        <v>Sem valor</v>
      </c>
      <c r="AT145" t="str">
        <f t="shared" si="32"/>
        <v>FALSOSem valor</v>
      </c>
      <c r="AU145" t="str">
        <f t="shared" si="33"/>
        <v>FALSOSem valor</v>
      </c>
      <c r="AV145" t="str">
        <f t="shared" si="34"/>
        <v>FALSOSem valor</v>
      </c>
      <c r="AW145" t="str">
        <f t="shared" si="35"/>
        <v>FALSOSem valor</v>
      </c>
      <c r="AX145" t="str">
        <f t="shared" si="36"/>
        <v>FALSOSem valor</v>
      </c>
      <c r="AY145" t="str">
        <f t="shared" si="37"/>
        <v>FALSOSem valor</v>
      </c>
      <c r="AZ145" t="str">
        <f t="shared" si="38"/>
        <v>FALSOSem valor</v>
      </c>
      <c r="BA145" t="str">
        <f t="shared" si="39"/>
        <v>FALSOSem valor</v>
      </c>
      <c r="BB145">
        <f t="shared" si="40"/>
        <v>0</v>
      </c>
      <c r="BD145" t="str">
        <f t="shared" si="41"/>
        <v>Preenchimento está OK</v>
      </c>
      <c r="BE145" t="e">
        <f t="shared" si="42"/>
        <v>#N/A</v>
      </c>
      <c r="BF145" t="b">
        <f t="shared" si="44"/>
        <v>1</v>
      </c>
      <c r="BG145" s="2">
        <f>Orçamento!AA162</f>
        <v>0</v>
      </c>
      <c r="BH145" s="2">
        <f>Orçamento!AB162</f>
        <v>0</v>
      </c>
      <c r="BI145" s="2">
        <f>Orçamento!AC162</f>
        <v>0</v>
      </c>
      <c r="BJ145" s="2">
        <f>Orçamento!AD162</f>
        <v>0</v>
      </c>
      <c r="BK145" s="2">
        <f>Orçamento!AE162</f>
        <v>0</v>
      </c>
      <c r="BL145" s="2">
        <f>Orçamento!AF162</f>
        <v>0</v>
      </c>
      <c r="BM145" s="2">
        <f>Orçamento!AG162</f>
        <v>0</v>
      </c>
      <c r="BN145" s="2">
        <f>Orçamento!AH162</f>
        <v>0</v>
      </c>
    </row>
    <row r="146" spans="12:66" x14ac:dyDescent="0.3">
      <c r="L146" t="str">
        <f>IF(COUNTA(Orçamento!U163:X163)&gt;0,"Preenchida","Não preenchida")</f>
        <v>Não preenchida</v>
      </c>
      <c r="M146" t="b">
        <f>AND(Orçamento!Q163&lt;&gt;"")</f>
        <v>0</v>
      </c>
      <c r="N146" t="str">
        <f t="shared" si="43"/>
        <v>Não preenchidaFALSO</v>
      </c>
      <c r="AB146" t="b">
        <f>AND(S$3=TRUE,Orçamento!$Q150&lt;&gt;0)</f>
        <v>0</v>
      </c>
      <c r="AC146" t="b">
        <f>AND(T$3=TRUE,Orçamento!$Q150&lt;&gt;0)</f>
        <v>0</v>
      </c>
      <c r="AD146" t="b">
        <f>AND(U$3=TRUE,Orçamento!$Q150&lt;&gt;0)</f>
        <v>0</v>
      </c>
      <c r="AE146" t="b">
        <f>AND(V$3=TRUE,Orçamento!$Q150&lt;&gt;0)</f>
        <v>0</v>
      </c>
      <c r="AF146" t="b">
        <f>AND(W$3=TRUE,Orçamento!$Q150&lt;&gt;0)</f>
        <v>0</v>
      </c>
      <c r="AG146" t="b">
        <f>AND(X$3=TRUE,Orçamento!$Q150&lt;&gt;0)</f>
        <v>0</v>
      </c>
      <c r="AH146" t="b">
        <f>AND(Y$3=TRUE,Orçamento!$Q150&lt;&gt;0)</f>
        <v>0</v>
      </c>
      <c r="AI146" t="b">
        <f>AND(Z$3=TRUE,Orçamento!$Q150&lt;&gt;0)</f>
        <v>0</v>
      </c>
      <c r="AK146" t="str">
        <f>IF(Orçamento!AA163&gt;0,"Com valor","Sem valor")</f>
        <v>Sem valor</v>
      </c>
      <c r="AL146" t="str">
        <f>IF(Orçamento!BY165&gt;0,"Com valor","Sem valor")</f>
        <v>Sem valor</v>
      </c>
      <c r="AM146" t="str">
        <f>IF(Orçamento!BZ165&gt;0,"Com valor","Sem valor")</f>
        <v>Sem valor</v>
      </c>
      <c r="AN146" t="str">
        <f>IF(Orçamento!CA165&gt;0,"Com valor","Sem valor")</f>
        <v>Sem valor</v>
      </c>
      <c r="AO146" t="str">
        <f>IF(Orçamento!CB165&gt;0,"Com valor","Sem valor")</f>
        <v>Sem valor</v>
      </c>
      <c r="AP146" t="str">
        <f>IF(Orçamento!CC165&gt;0,"Com valor","Sem valor")</f>
        <v>Sem valor</v>
      </c>
      <c r="AQ146" t="str">
        <f>IF(Orçamento!CD165&gt;0,"Com valor","Sem valor")</f>
        <v>Sem valor</v>
      </c>
      <c r="AR146" t="str">
        <f>IF(Orçamento!CE165&gt;0,"Com valor","Sem valor")</f>
        <v>Sem valor</v>
      </c>
      <c r="AT146" t="str">
        <f t="shared" si="32"/>
        <v>FALSOSem valor</v>
      </c>
      <c r="AU146" t="str">
        <f t="shared" si="33"/>
        <v>FALSOSem valor</v>
      </c>
      <c r="AV146" t="str">
        <f t="shared" si="34"/>
        <v>FALSOSem valor</v>
      </c>
      <c r="AW146" t="str">
        <f t="shared" si="35"/>
        <v>FALSOSem valor</v>
      </c>
      <c r="AX146" t="str">
        <f t="shared" si="36"/>
        <v>FALSOSem valor</v>
      </c>
      <c r="AY146" t="str">
        <f t="shared" si="37"/>
        <v>FALSOSem valor</v>
      </c>
      <c r="AZ146" t="str">
        <f t="shared" si="38"/>
        <v>FALSOSem valor</v>
      </c>
      <c r="BA146" t="str">
        <f t="shared" si="39"/>
        <v>FALSOSem valor</v>
      </c>
      <c r="BB146">
        <f t="shared" si="40"/>
        <v>0</v>
      </c>
      <c r="BD146" t="str">
        <f t="shared" si="41"/>
        <v>Preenchimento está OK</v>
      </c>
      <c r="BE146" t="e">
        <f t="shared" si="42"/>
        <v>#N/A</v>
      </c>
      <c r="BF146" t="b">
        <f t="shared" si="44"/>
        <v>1</v>
      </c>
      <c r="BG146" s="2">
        <f>Orçamento!AA163</f>
        <v>0</v>
      </c>
      <c r="BH146" s="2">
        <f>Orçamento!AB163</f>
        <v>0</v>
      </c>
      <c r="BI146" s="2">
        <f>Orçamento!AC163</f>
        <v>0</v>
      </c>
      <c r="BJ146" s="2">
        <f>Orçamento!AD163</f>
        <v>0</v>
      </c>
      <c r="BK146" s="2">
        <f>Orçamento!AE163</f>
        <v>0</v>
      </c>
      <c r="BL146" s="2">
        <f>Orçamento!AF163</f>
        <v>0</v>
      </c>
      <c r="BM146" s="2">
        <f>Orçamento!AG163</f>
        <v>0</v>
      </c>
      <c r="BN146" s="2">
        <f>Orçamento!AH163</f>
        <v>0</v>
      </c>
    </row>
    <row r="147" spans="12:66" x14ac:dyDescent="0.3">
      <c r="L147" t="str">
        <f>IF(COUNTA(Orçamento!U164:X164)&gt;0,"Preenchida","Não preenchida")</f>
        <v>Não preenchida</v>
      </c>
      <c r="M147" t="b">
        <f>AND(Orçamento!Q164&lt;&gt;"")</f>
        <v>0</v>
      </c>
      <c r="N147" t="str">
        <f t="shared" si="43"/>
        <v>Não preenchidaFALSO</v>
      </c>
      <c r="AB147" t="b">
        <f>AND(S$3=TRUE,Orçamento!$Q151&lt;&gt;0)</f>
        <v>0</v>
      </c>
      <c r="AC147" t="b">
        <f>AND(T$3=TRUE,Orçamento!$Q151&lt;&gt;0)</f>
        <v>0</v>
      </c>
      <c r="AD147" t="b">
        <f>AND(U$3=TRUE,Orçamento!$Q151&lt;&gt;0)</f>
        <v>0</v>
      </c>
      <c r="AE147" t="b">
        <f>AND(V$3=TRUE,Orçamento!$Q151&lt;&gt;0)</f>
        <v>0</v>
      </c>
      <c r="AF147" t="b">
        <f>AND(W$3=TRUE,Orçamento!$Q151&lt;&gt;0)</f>
        <v>0</v>
      </c>
      <c r="AG147" t="b">
        <f>AND(X$3=TRUE,Orçamento!$Q151&lt;&gt;0)</f>
        <v>0</v>
      </c>
      <c r="AH147" t="b">
        <f>AND(Y$3=TRUE,Orçamento!$Q151&lt;&gt;0)</f>
        <v>0</v>
      </c>
      <c r="AI147" t="b">
        <f>AND(Z$3=TRUE,Orçamento!$Q151&lt;&gt;0)</f>
        <v>0</v>
      </c>
      <c r="AK147" t="str">
        <f>IF(Orçamento!AA164&gt;0,"Com valor","Sem valor")</f>
        <v>Sem valor</v>
      </c>
      <c r="AL147" t="str">
        <f>IF(Orçamento!BY166&gt;0,"Com valor","Sem valor")</f>
        <v>Sem valor</v>
      </c>
      <c r="AM147" t="str">
        <f>IF(Orçamento!BZ166&gt;0,"Com valor","Sem valor")</f>
        <v>Sem valor</v>
      </c>
      <c r="AN147" t="str">
        <f>IF(Orçamento!CA166&gt;0,"Com valor","Sem valor")</f>
        <v>Sem valor</v>
      </c>
      <c r="AO147" t="str">
        <f>IF(Orçamento!CB166&gt;0,"Com valor","Sem valor")</f>
        <v>Sem valor</v>
      </c>
      <c r="AP147" t="str">
        <f>IF(Orçamento!CC166&gt;0,"Com valor","Sem valor")</f>
        <v>Sem valor</v>
      </c>
      <c r="AQ147" t="str">
        <f>IF(Orçamento!CD166&gt;0,"Com valor","Sem valor")</f>
        <v>Sem valor</v>
      </c>
      <c r="AR147" t="str">
        <f>IF(Orçamento!CE166&gt;0,"Com valor","Sem valor")</f>
        <v>Sem valor</v>
      </c>
      <c r="AT147" t="str">
        <f t="shared" si="32"/>
        <v>FALSOSem valor</v>
      </c>
      <c r="AU147" t="str">
        <f t="shared" si="33"/>
        <v>FALSOSem valor</v>
      </c>
      <c r="AV147" t="str">
        <f t="shared" si="34"/>
        <v>FALSOSem valor</v>
      </c>
      <c r="AW147" t="str">
        <f t="shared" si="35"/>
        <v>FALSOSem valor</v>
      </c>
      <c r="AX147" t="str">
        <f t="shared" si="36"/>
        <v>FALSOSem valor</v>
      </c>
      <c r="AY147" t="str">
        <f t="shared" si="37"/>
        <v>FALSOSem valor</v>
      </c>
      <c r="AZ147" t="str">
        <f t="shared" si="38"/>
        <v>FALSOSem valor</v>
      </c>
      <c r="BA147" t="str">
        <f t="shared" si="39"/>
        <v>FALSOSem valor</v>
      </c>
      <c r="BB147">
        <f t="shared" si="40"/>
        <v>0</v>
      </c>
      <c r="BD147" t="str">
        <f t="shared" si="41"/>
        <v>Preenchimento está OK</v>
      </c>
      <c r="BE147" t="e">
        <f t="shared" si="42"/>
        <v>#N/A</v>
      </c>
      <c r="BF147" t="b">
        <f t="shared" si="44"/>
        <v>1</v>
      </c>
      <c r="BG147" s="2">
        <f>Orçamento!AA164</f>
        <v>0</v>
      </c>
      <c r="BH147" s="2">
        <f>Orçamento!AB164</f>
        <v>0</v>
      </c>
      <c r="BI147" s="2">
        <f>Orçamento!AC164</f>
        <v>0</v>
      </c>
      <c r="BJ147" s="2">
        <f>Orçamento!AD164</f>
        <v>0</v>
      </c>
      <c r="BK147" s="2">
        <f>Orçamento!AE164</f>
        <v>0</v>
      </c>
      <c r="BL147" s="2">
        <f>Orçamento!AF164</f>
        <v>0</v>
      </c>
      <c r="BM147" s="2">
        <f>Orçamento!AG164</f>
        <v>0</v>
      </c>
      <c r="BN147" s="2">
        <f>Orçamento!AH164</f>
        <v>0</v>
      </c>
    </row>
    <row r="148" spans="12:66" x14ac:dyDescent="0.3">
      <c r="L148" t="str">
        <f>IF(COUNTA(Orçamento!U165:X165)&gt;0,"Preenchida","Não preenchida")</f>
        <v>Não preenchida</v>
      </c>
      <c r="M148" t="b">
        <f>AND(Orçamento!Q165&lt;&gt;"")</f>
        <v>0</v>
      </c>
      <c r="N148" t="str">
        <f t="shared" si="43"/>
        <v>Não preenchidaFALSO</v>
      </c>
      <c r="AB148" t="b">
        <f>AND(S$3=TRUE,Orçamento!$Q152&lt;&gt;0)</f>
        <v>0</v>
      </c>
      <c r="AC148" t="b">
        <f>AND(T$3=TRUE,Orçamento!$Q152&lt;&gt;0)</f>
        <v>0</v>
      </c>
      <c r="AD148" t="b">
        <f>AND(U$3=TRUE,Orçamento!$Q152&lt;&gt;0)</f>
        <v>0</v>
      </c>
      <c r="AE148" t="b">
        <f>AND(V$3=TRUE,Orçamento!$Q152&lt;&gt;0)</f>
        <v>0</v>
      </c>
      <c r="AF148" t="b">
        <f>AND(W$3=TRUE,Orçamento!$Q152&lt;&gt;0)</f>
        <v>0</v>
      </c>
      <c r="AG148" t="b">
        <f>AND(X$3=TRUE,Orçamento!$Q152&lt;&gt;0)</f>
        <v>0</v>
      </c>
      <c r="AH148" t="b">
        <f>AND(Y$3=TRUE,Orçamento!$Q152&lt;&gt;0)</f>
        <v>0</v>
      </c>
      <c r="AI148" t="b">
        <f>AND(Z$3=TRUE,Orçamento!$Q152&lt;&gt;0)</f>
        <v>0</v>
      </c>
      <c r="AK148" t="str">
        <f>IF(Orçamento!AA165&gt;0,"Com valor","Sem valor")</f>
        <v>Sem valor</v>
      </c>
      <c r="AL148" t="str">
        <f>IF(Orçamento!BY167&gt;0,"Com valor","Sem valor")</f>
        <v>Sem valor</v>
      </c>
      <c r="AM148" t="str">
        <f>IF(Orçamento!BZ167&gt;0,"Com valor","Sem valor")</f>
        <v>Sem valor</v>
      </c>
      <c r="AN148" t="str">
        <f>IF(Orçamento!CA167&gt;0,"Com valor","Sem valor")</f>
        <v>Sem valor</v>
      </c>
      <c r="AO148" t="str">
        <f>IF(Orçamento!CB167&gt;0,"Com valor","Sem valor")</f>
        <v>Sem valor</v>
      </c>
      <c r="AP148" t="str">
        <f>IF(Orçamento!CC167&gt;0,"Com valor","Sem valor")</f>
        <v>Sem valor</v>
      </c>
      <c r="AQ148" t="str">
        <f>IF(Orçamento!CD167&gt;0,"Com valor","Sem valor")</f>
        <v>Sem valor</v>
      </c>
      <c r="AR148" t="str">
        <f>IF(Orçamento!CE167&gt;0,"Com valor","Sem valor")</f>
        <v>Sem valor</v>
      </c>
      <c r="AT148" t="str">
        <f t="shared" si="32"/>
        <v>FALSOSem valor</v>
      </c>
      <c r="AU148" t="str">
        <f t="shared" si="33"/>
        <v>FALSOSem valor</v>
      </c>
      <c r="AV148" t="str">
        <f t="shared" si="34"/>
        <v>FALSOSem valor</v>
      </c>
      <c r="AW148" t="str">
        <f t="shared" si="35"/>
        <v>FALSOSem valor</v>
      </c>
      <c r="AX148" t="str">
        <f t="shared" si="36"/>
        <v>FALSOSem valor</v>
      </c>
      <c r="AY148" t="str">
        <f t="shared" si="37"/>
        <v>FALSOSem valor</v>
      </c>
      <c r="AZ148" t="str">
        <f t="shared" si="38"/>
        <v>FALSOSem valor</v>
      </c>
      <c r="BA148" t="str">
        <f t="shared" si="39"/>
        <v>FALSOSem valor</v>
      </c>
      <c r="BB148">
        <f t="shared" si="40"/>
        <v>0</v>
      </c>
      <c r="BD148" t="str">
        <f t="shared" si="41"/>
        <v>Preenchimento está OK</v>
      </c>
      <c r="BE148" t="e">
        <f t="shared" si="42"/>
        <v>#N/A</v>
      </c>
      <c r="BF148" t="b">
        <f t="shared" si="44"/>
        <v>1</v>
      </c>
      <c r="BG148" s="2">
        <f>Orçamento!AA165</f>
        <v>0</v>
      </c>
      <c r="BH148" s="2">
        <f>Orçamento!AB165</f>
        <v>0</v>
      </c>
      <c r="BI148" s="2">
        <f>Orçamento!AC165</f>
        <v>0</v>
      </c>
      <c r="BJ148" s="2">
        <f>Orçamento!AD165</f>
        <v>0</v>
      </c>
      <c r="BK148" s="2">
        <f>Orçamento!AE165</f>
        <v>0</v>
      </c>
      <c r="BL148" s="2">
        <f>Orçamento!AF165</f>
        <v>0</v>
      </c>
      <c r="BM148" s="2">
        <f>Orçamento!AG165</f>
        <v>0</v>
      </c>
      <c r="BN148" s="2">
        <f>Orçamento!AH165</f>
        <v>0</v>
      </c>
    </row>
    <row r="149" spans="12:66" x14ac:dyDescent="0.3">
      <c r="L149" t="str">
        <f>IF(COUNTA(Orçamento!U166:X166)&gt;0,"Preenchida","Não preenchida")</f>
        <v>Não preenchida</v>
      </c>
      <c r="M149" t="b">
        <f>AND(Orçamento!Q166&lt;&gt;"")</f>
        <v>0</v>
      </c>
      <c r="N149" t="str">
        <f t="shared" si="43"/>
        <v>Não preenchidaFALSO</v>
      </c>
      <c r="AB149" t="b">
        <f>AND(S$3=TRUE,Orçamento!$Q153&lt;&gt;0)</f>
        <v>0</v>
      </c>
      <c r="AC149" t="b">
        <f>AND(T$3=TRUE,Orçamento!$Q153&lt;&gt;0)</f>
        <v>0</v>
      </c>
      <c r="AD149" t="b">
        <f>AND(U$3=TRUE,Orçamento!$Q153&lt;&gt;0)</f>
        <v>0</v>
      </c>
      <c r="AE149" t="b">
        <f>AND(V$3=TRUE,Orçamento!$Q153&lt;&gt;0)</f>
        <v>0</v>
      </c>
      <c r="AF149" t="b">
        <f>AND(W$3=TRUE,Orçamento!$Q153&lt;&gt;0)</f>
        <v>0</v>
      </c>
      <c r="AG149" t="b">
        <f>AND(X$3=TRUE,Orçamento!$Q153&lt;&gt;0)</f>
        <v>0</v>
      </c>
      <c r="AH149" t="b">
        <f>AND(Y$3=TRUE,Orçamento!$Q153&lt;&gt;0)</f>
        <v>0</v>
      </c>
      <c r="AI149" t="b">
        <f>AND(Z$3=TRUE,Orçamento!$Q153&lt;&gt;0)</f>
        <v>0</v>
      </c>
      <c r="AK149" t="str">
        <f>IF(Orçamento!AA166&gt;0,"Com valor","Sem valor")</f>
        <v>Sem valor</v>
      </c>
      <c r="AL149" t="str">
        <f>IF(Orçamento!BY168&gt;0,"Com valor","Sem valor")</f>
        <v>Sem valor</v>
      </c>
      <c r="AM149" t="str">
        <f>IF(Orçamento!BZ168&gt;0,"Com valor","Sem valor")</f>
        <v>Sem valor</v>
      </c>
      <c r="AN149" t="str">
        <f>IF(Orçamento!CA168&gt;0,"Com valor","Sem valor")</f>
        <v>Sem valor</v>
      </c>
      <c r="AO149" t="str">
        <f>IF(Orçamento!CB168&gt;0,"Com valor","Sem valor")</f>
        <v>Sem valor</v>
      </c>
      <c r="AP149" t="str">
        <f>IF(Orçamento!CC168&gt;0,"Com valor","Sem valor")</f>
        <v>Sem valor</v>
      </c>
      <c r="AQ149" t="str">
        <f>IF(Orçamento!CD168&gt;0,"Com valor","Sem valor")</f>
        <v>Sem valor</v>
      </c>
      <c r="AR149" t="str">
        <f>IF(Orçamento!CE168&gt;0,"Com valor","Sem valor")</f>
        <v>Sem valor</v>
      </c>
      <c r="AT149" t="str">
        <f t="shared" si="32"/>
        <v>FALSOSem valor</v>
      </c>
      <c r="AU149" t="str">
        <f t="shared" si="33"/>
        <v>FALSOSem valor</v>
      </c>
      <c r="AV149" t="str">
        <f t="shared" si="34"/>
        <v>FALSOSem valor</v>
      </c>
      <c r="AW149" t="str">
        <f t="shared" si="35"/>
        <v>FALSOSem valor</v>
      </c>
      <c r="AX149" t="str">
        <f t="shared" si="36"/>
        <v>FALSOSem valor</v>
      </c>
      <c r="AY149" t="str">
        <f t="shared" si="37"/>
        <v>FALSOSem valor</v>
      </c>
      <c r="AZ149" t="str">
        <f t="shared" si="38"/>
        <v>FALSOSem valor</v>
      </c>
      <c r="BA149" t="str">
        <f t="shared" si="39"/>
        <v>FALSOSem valor</v>
      </c>
      <c r="BB149">
        <f t="shared" si="40"/>
        <v>0</v>
      </c>
      <c r="BD149" t="str">
        <f t="shared" si="41"/>
        <v>Preenchimento está OK</v>
      </c>
      <c r="BE149" t="e">
        <f t="shared" si="42"/>
        <v>#N/A</v>
      </c>
      <c r="BF149" t="b">
        <f t="shared" si="44"/>
        <v>1</v>
      </c>
      <c r="BG149" s="2">
        <f>Orçamento!AA166</f>
        <v>0</v>
      </c>
      <c r="BH149" s="2">
        <f>Orçamento!AB166</f>
        <v>0</v>
      </c>
      <c r="BI149" s="2">
        <f>Orçamento!AC166</f>
        <v>0</v>
      </c>
      <c r="BJ149" s="2">
        <f>Orçamento!AD166</f>
        <v>0</v>
      </c>
      <c r="BK149" s="2">
        <f>Orçamento!AE166</f>
        <v>0</v>
      </c>
      <c r="BL149" s="2">
        <f>Orçamento!AF166</f>
        <v>0</v>
      </c>
      <c r="BM149" s="2">
        <f>Orçamento!AG166</f>
        <v>0</v>
      </c>
      <c r="BN149" s="2">
        <f>Orçamento!AH166</f>
        <v>0</v>
      </c>
    </row>
    <row r="150" spans="12:66" x14ac:dyDescent="0.3">
      <c r="L150" t="str">
        <f>IF(COUNTA(Orçamento!U167:X167)&gt;0,"Preenchida","Não preenchida")</f>
        <v>Não preenchida</v>
      </c>
      <c r="M150" t="b">
        <f>AND(Orçamento!Q167&lt;&gt;"")</f>
        <v>0</v>
      </c>
      <c r="N150" t="str">
        <f t="shared" si="43"/>
        <v>Não preenchidaFALSO</v>
      </c>
      <c r="AB150" t="b">
        <f>AND(S$3=TRUE,Orçamento!$Q154&lt;&gt;0)</f>
        <v>0</v>
      </c>
      <c r="AC150" t="b">
        <f>AND(T$3=TRUE,Orçamento!$Q154&lt;&gt;0)</f>
        <v>0</v>
      </c>
      <c r="AD150" t="b">
        <f>AND(U$3=TRUE,Orçamento!$Q154&lt;&gt;0)</f>
        <v>0</v>
      </c>
      <c r="AE150" t="b">
        <f>AND(V$3=TRUE,Orçamento!$Q154&lt;&gt;0)</f>
        <v>0</v>
      </c>
      <c r="AF150" t="b">
        <f>AND(W$3=TRUE,Orçamento!$Q154&lt;&gt;0)</f>
        <v>0</v>
      </c>
      <c r="AG150" t="b">
        <f>AND(X$3=TRUE,Orçamento!$Q154&lt;&gt;0)</f>
        <v>0</v>
      </c>
      <c r="AH150" t="b">
        <f>AND(Y$3=TRUE,Orçamento!$Q154&lt;&gt;0)</f>
        <v>0</v>
      </c>
      <c r="AI150" t="b">
        <f>AND(Z$3=TRUE,Orçamento!$Q154&lt;&gt;0)</f>
        <v>0</v>
      </c>
      <c r="AK150" t="str">
        <f>IF(Orçamento!AA167&gt;0,"Com valor","Sem valor")</f>
        <v>Sem valor</v>
      </c>
      <c r="AL150" t="str">
        <f>IF(Orçamento!BY169&gt;0,"Com valor","Sem valor")</f>
        <v>Sem valor</v>
      </c>
      <c r="AM150" t="str">
        <f>IF(Orçamento!BZ169&gt;0,"Com valor","Sem valor")</f>
        <v>Sem valor</v>
      </c>
      <c r="AN150" t="str">
        <f>IF(Orçamento!CA169&gt;0,"Com valor","Sem valor")</f>
        <v>Sem valor</v>
      </c>
      <c r="AO150" t="str">
        <f>IF(Orçamento!CB169&gt;0,"Com valor","Sem valor")</f>
        <v>Sem valor</v>
      </c>
      <c r="AP150" t="str">
        <f>IF(Orçamento!CC169&gt;0,"Com valor","Sem valor")</f>
        <v>Sem valor</v>
      </c>
      <c r="AQ150" t="str">
        <f>IF(Orçamento!CD169&gt;0,"Com valor","Sem valor")</f>
        <v>Sem valor</v>
      </c>
      <c r="AR150" t="str">
        <f>IF(Orçamento!CE169&gt;0,"Com valor","Sem valor")</f>
        <v>Sem valor</v>
      </c>
      <c r="AT150" t="str">
        <f t="shared" ref="AT150:AT213" si="45">AB150&amp;AK150</f>
        <v>FALSOSem valor</v>
      </c>
      <c r="AU150" t="str">
        <f t="shared" ref="AU150:AU213" si="46">AC150&amp;AL150</f>
        <v>FALSOSem valor</v>
      </c>
      <c r="AV150" t="str">
        <f t="shared" ref="AV150:AV213" si="47">AD150&amp;AM150</f>
        <v>FALSOSem valor</v>
      </c>
      <c r="AW150" t="str">
        <f t="shared" ref="AW150:AW213" si="48">AE150&amp;AN150</f>
        <v>FALSOSem valor</v>
      </c>
      <c r="AX150" t="str">
        <f t="shared" ref="AX150:AX213" si="49">AF150&amp;AO150</f>
        <v>FALSOSem valor</v>
      </c>
      <c r="AY150" t="str">
        <f t="shared" ref="AY150:AY213" si="50">AG150&amp;AP150</f>
        <v>FALSOSem valor</v>
      </c>
      <c r="AZ150" t="str">
        <f t="shared" ref="AZ150:AZ213" si="51">AH150&amp;AQ150</f>
        <v>FALSOSem valor</v>
      </c>
      <c r="BA150" t="str">
        <f t="shared" ref="BA150:BA213" si="52">AI150&amp;AR150</f>
        <v>FALSOSem valor</v>
      </c>
      <c r="BB150">
        <f t="shared" ref="BB150:BB213" si="53">COUNTIF(AT150:BA150,"FALSOCOM VALOR")</f>
        <v>0</v>
      </c>
      <c r="BD150" t="str">
        <f t="shared" si="41"/>
        <v>Preenchimento está OK</v>
      </c>
      <c r="BE150" t="e">
        <f t="shared" si="42"/>
        <v>#N/A</v>
      </c>
      <c r="BF150" t="b">
        <f t="shared" si="44"/>
        <v>1</v>
      </c>
      <c r="BG150" s="2">
        <f>Orçamento!AA167</f>
        <v>0</v>
      </c>
      <c r="BH150" s="2">
        <f>Orçamento!AB167</f>
        <v>0</v>
      </c>
      <c r="BI150" s="2">
        <f>Orçamento!AC167</f>
        <v>0</v>
      </c>
      <c r="BJ150" s="2">
        <f>Orçamento!AD167</f>
        <v>0</v>
      </c>
      <c r="BK150" s="2">
        <f>Orçamento!AE167</f>
        <v>0</v>
      </c>
      <c r="BL150" s="2">
        <f>Orçamento!AF167</f>
        <v>0</v>
      </c>
      <c r="BM150" s="2">
        <f>Orçamento!AG167</f>
        <v>0</v>
      </c>
      <c r="BN150" s="2">
        <f>Orçamento!AH167</f>
        <v>0</v>
      </c>
    </row>
    <row r="151" spans="12:66" x14ac:dyDescent="0.3">
      <c r="L151" t="str">
        <f>IF(COUNTA(Orçamento!U168:X168)&gt;0,"Preenchida","Não preenchida")</f>
        <v>Não preenchida</v>
      </c>
      <c r="M151" t="b">
        <f>AND(Orçamento!Q168&lt;&gt;"")</f>
        <v>0</v>
      </c>
      <c r="N151" t="str">
        <f t="shared" si="43"/>
        <v>Não preenchidaFALSO</v>
      </c>
      <c r="AB151" t="b">
        <f>AND(S$3=TRUE,Orçamento!$Q155&lt;&gt;0)</f>
        <v>0</v>
      </c>
      <c r="AC151" t="b">
        <f>AND(T$3=TRUE,Orçamento!$Q155&lt;&gt;0)</f>
        <v>0</v>
      </c>
      <c r="AD151" t="b">
        <f>AND(U$3=TRUE,Orçamento!$Q155&lt;&gt;0)</f>
        <v>0</v>
      </c>
      <c r="AE151" t="b">
        <f>AND(V$3=TRUE,Orçamento!$Q155&lt;&gt;0)</f>
        <v>0</v>
      </c>
      <c r="AF151" t="b">
        <f>AND(W$3=TRUE,Orçamento!$Q155&lt;&gt;0)</f>
        <v>0</v>
      </c>
      <c r="AG151" t="b">
        <f>AND(X$3=TRUE,Orçamento!$Q155&lt;&gt;0)</f>
        <v>0</v>
      </c>
      <c r="AH151" t="b">
        <f>AND(Y$3=TRUE,Orçamento!$Q155&lt;&gt;0)</f>
        <v>0</v>
      </c>
      <c r="AI151" t="b">
        <f>AND(Z$3=TRUE,Orçamento!$Q155&lt;&gt;0)</f>
        <v>0</v>
      </c>
      <c r="AK151" t="str">
        <f>IF(Orçamento!AA168&gt;0,"Com valor","Sem valor")</f>
        <v>Sem valor</v>
      </c>
      <c r="AL151" t="str">
        <f>IF(Orçamento!BY170&gt;0,"Com valor","Sem valor")</f>
        <v>Sem valor</v>
      </c>
      <c r="AM151" t="str">
        <f>IF(Orçamento!BZ170&gt;0,"Com valor","Sem valor")</f>
        <v>Sem valor</v>
      </c>
      <c r="AN151" t="str">
        <f>IF(Orçamento!CA170&gt;0,"Com valor","Sem valor")</f>
        <v>Sem valor</v>
      </c>
      <c r="AO151" t="str">
        <f>IF(Orçamento!CB170&gt;0,"Com valor","Sem valor")</f>
        <v>Sem valor</v>
      </c>
      <c r="AP151" t="str">
        <f>IF(Orçamento!CC170&gt;0,"Com valor","Sem valor")</f>
        <v>Sem valor</v>
      </c>
      <c r="AQ151" t="str">
        <f>IF(Orçamento!CD170&gt;0,"Com valor","Sem valor")</f>
        <v>Sem valor</v>
      </c>
      <c r="AR151" t="str">
        <f>IF(Orçamento!CE170&gt;0,"Com valor","Sem valor")</f>
        <v>Sem valor</v>
      </c>
      <c r="AT151" t="str">
        <f t="shared" si="45"/>
        <v>FALSOSem valor</v>
      </c>
      <c r="AU151" t="str">
        <f t="shared" si="46"/>
        <v>FALSOSem valor</v>
      </c>
      <c r="AV151" t="str">
        <f t="shared" si="47"/>
        <v>FALSOSem valor</v>
      </c>
      <c r="AW151" t="str">
        <f t="shared" si="48"/>
        <v>FALSOSem valor</v>
      </c>
      <c r="AX151" t="str">
        <f t="shared" si="49"/>
        <v>FALSOSem valor</v>
      </c>
      <c r="AY151" t="str">
        <f t="shared" si="50"/>
        <v>FALSOSem valor</v>
      </c>
      <c r="AZ151" t="str">
        <f t="shared" si="51"/>
        <v>FALSOSem valor</v>
      </c>
      <c r="BA151" t="str">
        <f t="shared" si="52"/>
        <v>FALSOSem valor</v>
      </c>
      <c r="BB151">
        <f t="shared" si="53"/>
        <v>0</v>
      </c>
      <c r="BD151" t="str">
        <f t="shared" si="41"/>
        <v>Preenchimento está OK</v>
      </c>
      <c r="BE151" t="e">
        <f t="shared" si="42"/>
        <v>#N/A</v>
      </c>
      <c r="BF151" t="b">
        <f t="shared" si="44"/>
        <v>1</v>
      </c>
      <c r="BG151" s="2">
        <f>Orçamento!AA168</f>
        <v>0</v>
      </c>
      <c r="BH151" s="2">
        <f>Orçamento!AB168</f>
        <v>0</v>
      </c>
      <c r="BI151" s="2">
        <f>Orçamento!AC168</f>
        <v>0</v>
      </c>
      <c r="BJ151" s="2">
        <f>Orçamento!AD168</f>
        <v>0</v>
      </c>
      <c r="BK151" s="2">
        <f>Orçamento!AE168</f>
        <v>0</v>
      </c>
      <c r="BL151" s="2">
        <f>Orçamento!AF168</f>
        <v>0</v>
      </c>
      <c r="BM151" s="2">
        <f>Orçamento!AG168</f>
        <v>0</v>
      </c>
      <c r="BN151" s="2">
        <f>Orçamento!AH168</f>
        <v>0</v>
      </c>
    </row>
    <row r="152" spans="12:66" x14ac:dyDescent="0.3">
      <c r="L152" t="str">
        <f>IF(COUNTA(Orçamento!U169:X169)&gt;0,"Preenchida","Não preenchida")</f>
        <v>Não preenchida</v>
      </c>
      <c r="M152" t="b">
        <f>AND(Orçamento!Q169&lt;&gt;"")</f>
        <v>0</v>
      </c>
      <c r="N152" t="str">
        <f t="shared" si="43"/>
        <v>Não preenchidaFALSO</v>
      </c>
      <c r="AB152" t="b">
        <f>AND(S$3=TRUE,Orçamento!$Q156&lt;&gt;0)</f>
        <v>0</v>
      </c>
      <c r="AC152" t="b">
        <f>AND(T$3=TRUE,Orçamento!$Q156&lt;&gt;0)</f>
        <v>0</v>
      </c>
      <c r="AD152" t="b">
        <f>AND(U$3=TRUE,Orçamento!$Q156&lt;&gt;0)</f>
        <v>0</v>
      </c>
      <c r="AE152" t="b">
        <f>AND(V$3=TRUE,Orçamento!$Q156&lt;&gt;0)</f>
        <v>0</v>
      </c>
      <c r="AF152" t="b">
        <f>AND(W$3=TRUE,Orçamento!$Q156&lt;&gt;0)</f>
        <v>0</v>
      </c>
      <c r="AG152" t="b">
        <f>AND(X$3=TRUE,Orçamento!$Q156&lt;&gt;0)</f>
        <v>0</v>
      </c>
      <c r="AH152" t="b">
        <f>AND(Y$3=TRUE,Orçamento!$Q156&lt;&gt;0)</f>
        <v>0</v>
      </c>
      <c r="AI152" t="b">
        <f>AND(Z$3=TRUE,Orçamento!$Q156&lt;&gt;0)</f>
        <v>0</v>
      </c>
      <c r="AK152" t="str">
        <f>IF(Orçamento!AA169&gt;0,"Com valor","Sem valor")</f>
        <v>Sem valor</v>
      </c>
      <c r="AL152" t="str">
        <f>IF(Orçamento!BY171&gt;0,"Com valor","Sem valor")</f>
        <v>Sem valor</v>
      </c>
      <c r="AM152" t="str">
        <f>IF(Orçamento!BZ171&gt;0,"Com valor","Sem valor")</f>
        <v>Sem valor</v>
      </c>
      <c r="AN152" t="str">
        <f>IF(Orçamento!CA171&gt;0,"Com valor","Sem valor")</f>
        <v>Sem valor</v>
      </c>
      <c r="AO152" t="str">
        <f>IF(Orçamento!CB171&gt;0,"Com valor","Sem valor")</f>
        <v>Sem valor</v>
      </c>
      <c r="AP152" t="str">
        <f>IF(Orçamento!CC171&gt;0,"Com valor","Sem valor")</f>
        <v>Sem valor</v>
      </c>
      <c r="AQ152" t="str">
        <f>IF(Orçamento!CD171&gt;0,"Com valor","Sem valor")</f>
        <v>Sem valor</v>
      </c>
      <c r="AR152" t="str">
        <f>IF(Orçamento!CE171&gt;0,"Com valor","Sem valor")</f>
        <v>Sem valor</v>
      </c>
      <c r="AT152" t="str">
        <f t="shared" si="45"/>
        <v>FALSOSem valor</v>
      </c>
      <c r="AU152" t="str">
        <f t="shared" si="46"/>
        <v>FALSOSem valor</v>
      </c>
      <c r="AV152" t="str">
        <f t="shared" si="47"/>
        <v>FALSOSem valor</v>
      </c>
      <c r="AW152" t="str">
        <f t="shared" si="48"/>
        <v>FALSOSem valor</v>
      </c>
      <c r="AX152" t="str">
        <f t="shared" si="49"/>
        <v>FALSOSem valor</v>
      </c>
      <c r="AY152" t="str">
        <f t="shared" si="50"/>
        <v>FALSOSem valor</v>
      </c>
      <c r="AZ152" t="str">
        <f t="shared" si="51"/>
        <v>FALSOSem valor</v>
      </c>
      <c r="BA152" t="str">
        <f t="shared" si="52"/>
        <v>FALSOSem valor</v>
      </c>
      <c r="BB152">
        <f t="shared" si="53"/>
        <v>0</v>
      </c>
      <c r="BD152" t="str">
        <f t="shared" si="41"/>
        <v>Preenchimento está OK</v>
      </c>
      <c r="BE152" t="e">
        <f t="shared" si="42"/>
        <v>#N/A</v>
      </c>
      <c r="BF152" t="b">
        <f t="shared" si="44"/>
        <v>1</v>
      </c>
      <c r="BG152" s="2">
        <f>Orçamento!AA169</f>
        <v>0</v>
      </c>
      <c r="BH152" s="2">
        <f>Orçamento!AB169</f>
        <v>0</v>
      </c>
      <c r="BI152" s="2">
        <f>Orçamento!AC169</f>
        <v>0</v>
      </c>
      <c r="BJ152" s="2">
        <f>Orçamento!AD169</f>
        <v>0</v>
      </c>
      <c r="BK152" s="2">
        <f>Orçamento!AE169</f>
        <v>0</v>
      </c>
      <c r="BL152" s="2">
        <f>Orçamento!AF169</f>
        <v>0</v>
      </c>
      <c r="BM152" s="2">
        <f>Orçamento!AG169</f>
        <v>0</v>
      </c>
      <c r="BN152" s="2">
        <f>Orçamento!AH169</f>
        <v>0</v>
      </c>
    </row>
    <row r="153" spans="12:66" x14ac:dyDescent="0.3">
      <c r="L153" t="str">
        <f>IF(COUNTA(Orçamento!U170:X170)&gt;0,"Preenchida","Não preenchida")</f>
        <v>Não preenchida</v>
      </c>
      <c r="M153" t="b">
        <f>AND(Orçamento!Q170&lt;&gt;"")</f>
        <v>0</v>
      </c>
      <c r="N153" t="str">
        <f t="shared" si="43"/>
        <v>Não preenchidaFALSO</v>
      </c>
      <c r="AB153" t="b">
        <f>AND(S$3=TRUE,Orçamento!$Q157&lt;&gt;0)</f>
        <v>0</v>
      </c>
      <c r="AC153" t="b">
        <f>AND(T$3=TRUE,Orçamento!$Q157&lt;&gt;0)</f>
        <v>0</v>
      </c>
      <c r="AD153" t="b">
        <f>AND(U$3=TRUE,Orçamento!$Q157&lt;&gt;0)</f>
        <v>0</v>
      </c>
      <c r="AE153" t="b">
        <f>AND(V$3=TRUE,Orçamento!$Q157&lt;&gt;0)</f>
        <v>0</v>
      </c>
      <c r="AF153" t="b">
        <f>AND(W$3=TRUE,Orçamento!$Q157&lt;&gt;0)</f>
        <v>0</v>
      </c>
      <c r="AG153" t="b">
        <f>AND(X$3=TRUE,Orçamento!$Q157&lt;&gt;0)</f>
        <v>0</v>
      </c>
      <c r="AH153" t="b">
        <f>AND(Y$3=TRUE,Orçamento!$Q157&lt;&gt;0)</f>
        <v>0</v>
      </c>
      <c r="AI153" t="b">
        <f>AND(Z$3=TRUE,Orçamento!$Q157&lt;&gt;0)</f>
        <v>0</v>
      </c>
      <c r="AK153" t="str">
        <f>IF(Orçamento!AA170&gt;0,"Com valor","Sem valor")</f>
        <v>Sem valor</v>
      </c>
      <c r="AL153" t="str">
        <f>IF(Orçamento!BY172&gt;0,"Com valor","Sem valor")</f>
        <v>Sem valor</v>
      </c>
      <c r="AM153" t="str">
        <f>IF(Orçamento!BZ172&gt;0,"Com valor","Sem valor")</f>
        <v>Sem valor</v>
      </c>
      <c r="AN153" t="str">
        <f>IF(Orçamento!CA172&gt;0,"Com valor","Sem valor")</f>
        <v>Sem valor</v>
      </c>
      <c r="AO153" t="str">
        <f>IF(Orçamento!CB172&gt;0,"Com valor","Sem valor")</f>
        <v>Sem valor</v>
      </c>
      <c r="AP153" t="str">
        <f>IF(Orçamento!CC172&gt;0,"Com valor","Sem valor")</f>
        <v>Sem valor</v>
      </c>
      <c r="AQ153" t="str">
        <f>IF(Orçamento!CD172&gt;0,"Com valor","Sem valor")</f>
        <v>Sem valor</v>
      </c>
      <c r="AR153" t="str">
        <f>IF(Orçamento!CE172&gt;0,"Com valor","Sem valor")</f>
        <v>Sem valor</v>
      </c>
      <c r="AT153" t="str">
        <f t="shared" si="45"/>
        <v>FALSOSem valor</v>
      </c>
      <c r="AU153" t="str">
        <f t="shared" si="46"/>
        <v>FALSOSem valor</v>
      </c>
      <c r="AV153" t="str">
        <f t="shared" si="47"/>
        <v>FALSOSem valor</v>
      </c>
      <c r="AW153" t="str">
        <f t="shared" si="48"/>
        <v>FALSOSem valor</v>
      </c>
      <c r="AX153" t="str">
        <f t="shared" si="49"/>
        <v>FALSOSem valor</v>
      </c>
      <c r="AY153" t="str">
        <f t="shared" si="50"/>
        <v>FALSOSem valor</v>
      </c>
      <c r="AZ153" t="str">
        <f t="shared" si="51"/>
        <v>FALSOSem valor</v>
      </c>
      <c r="BA153" t="str">
        <f t="shared" si="52"/>
        <v>FALSOSem valor</v>
      </c>
      <c r="BB153">
        <f t="shared" si="53"/>
        <v>0</v>
      </c>
      <c r="BD153" t="str">
        <f t="shared" ref="BD153:BD216" si="54">IF(BF153=TRUE,"Preenchimento está OK","Limpe o conteúdo digitado na célula cinza")</f>
        <v>Preenchimento está OK</v>
      </c>
      <c r="BE153" t="e">
        <f t="shared" ref="BE153:BE216" si="55">MATCH("FALSOCom valor",AT147:BA147,0)</f>
        <v>#N/A</v>
      </c>
      <c r="BF153" t="b">
        <f t="shared" si="44"/>
        <v>1</v>
      </c>
      <c r="BG153" s="2">
        <f>Orçamento!AA170</f>
        <v>0</v>
      </c>
      <c r="BH153" s="2">
        <f>Orçamento!AB170</f>
        <v>0</v>
      </c>
      <c r="BI153" s="2">
        <f>Orçamento!AC170</f>
        <v>0</v>
      </c>
      <c r="BJ153" s="2">
        <f>Orçamento!AD170</f>
        <v>0</v>
      </c>
      <c r="BK153" s="2">
        <f>Orçamento!AE170</f>
        <v>0</v>
      </c>
      <c r="BL153" s="2">
        <f>Orçamento!AF170</f>
        <v>0</v>
      </c>
      <c r="BM153" s="2">
        <f>Orçamento!AG170</f>
        <v>0</v>
      </c>
      <c r="BN153" s="2">
        <f>Orçamento!AH170</f>
        <v>0</v>
      </c>
    </row>
    <row r="154" spans="12:66" x14ac:dyDescent="0.3">
      <c r="L154" t="str">
        <f>IF(COUNTA(Orçamento!U171:X171)&gt;0,"Preenchida","Não preenchida")</f>
        <v>Não preenchida</v>
      </c>
      <c r="M154" t="b">
        <f>AND(Orçamento!Q171&lt;&gt;"")</f>
        <v>0</v>
      </c>
      <c r="N154" t="str">
        <f t="shared" si="43"/>
        <v>Não preenchidaFALSO</v>
      </c>
      <c r="AB154" t="b">
        <f>AND(S$3=TRUE,Orçamento!$Q158&lt;&gt;0)</f>
        <v>0</v>
      </c>
      <c r="AC154" t="b">
        <f>AND(T$3=TRUE,Orçamento!$Q158&lt;&gt;0)</f>
        <v>0</v>
      </c>
      <c r="AD154" t="b">
        <f>AND(U$3=TRUE,Orçamento!$Q158&lt;&gt;0)</f>
        <v>0</v>
      </c>
      <c r="AE154" t="b">
        <f>AND(V$3=TRUE,Orçamento!$Q158&lt;&gt;0)</f>
        <v>0</v>
      </c>
      <c r="AF154" t="b">
        <f>AND(W$3=TRUE,Orçamento!$Q158&lt;&gt;0)</f>
        <v>0</v>
      </c>
      <c r="AG154" t="b">
        <f>AND(X$3=TRUE,Orçamento!$Q158&lt;&gt;0)</f>
        <v>0</v>
      </c>
      <c r="AH154" t="b">
        <f>AND(Y$3=TRUE,Orçamento!$Q158&lt;&gt;0)</f>
        <v>0</v>
      </c>
      <c r="AI154" t="b">
        <f>AND(Z$3=TRUE,Orçamento!$Q158&lt;&gt;0)</f>
        <v>0</v>
      </c>
      <c r="AK154" t="str">
        <f>IF(Orçamento!AA171&gt;0,"Com valor","Sem valor")</f>
        <v>Sem valor</v>
      </c>
      <c r="AL154" t="str">
        <f>IF(Orçamento!AB171&gt;0,"Com valor","Sem valor")</f>
        <v>Sem valor</v>
      </c>
      <c r="AM154" t="str">
        <f>IF(Orçamento!AC171&gt;0,"Com valor","Sem valor")</f>
        <v>Sem valor</v>
      </c>
      <c r="AN154" t="str">
        <f>IF(Orçamento!AD171&gt;0,"Com valor","Sem valor")</f>
        <v>Sem valor</v>
      </c>
      <c r="AO154" t="str">
        <f>IF(Orçamento!AE171&gt;0,"Com valor","Sem valor")</f>
        <v>Sem valor</v>
      </c>
      <c r="AP154" t="str">
        <f>IF(Orçamento!AF171&gt;0,"Com valor","Sem valor")</f>
        <v>Sem valor</v>
      </c>
      <c r="AQ154" t="str">
        <f>IF(Orçamento!AG171&gt;0,"Com valor","Sem valor")</f>
        <v>Sem valor</v>
      </c>
      <c r="AR154" t="str">
        <f>IF(Orçamento!AH171&gt;0,"Com valor","Sem valor")</f>
        <v>Sem valor</v>
      </c>
      <c r="AT154" t="str">
        <f t="shared" si="45"/>
        <v>FALSOSem valor</v>
      </c>
      <c r="AU154" t="str">
        <f t="shared" si="46"/>
        <v>FALSOSem valor</v>
      </c>
      <c r="AV154" t="str">
        <f t="shared" si="47"/>
        <v>FALSOSem valor</v>
      </c>
      <c r="AW154" t="str">
        <f t="shared" si="48"/>
        <v>FALSOSem valor</v>
      </c>
      <c r="AX154" t="str">
        <f t="shared" si="49"/>
        <v>FALSOSem valor</v>
      </c>
      <c r="AY154" t="str">
        <f t="shared" si="50"/>
        <v>FALSOSem valor</v>
      </c>
      <c r="AZ154" t="str">
        <f t="shared" si="51"/>
        <v>FALSOSem valor</v>
      </c>
      <c r="BA154" t="str">
        <f t="shared" si="52"/>
        <v>FALSOSem valor</v>
      </c>
      <c r="BB154">
        <f t="shared" si="53"/>
        <v>0</v>
      </c>
      <c r="BD154" t="str">
        <f t="shared" si="54"/>
        <v>Preenchimento está OK</v>
      </c>
      <c r="BE154" t="e">
        <f t="shared" si="55"/>
        <v>#N/A</v>
      </c>
      <c r="BF154" t="b">
        <f t="shared" si="44"/>
        <v>1</v>
      </c>
      <c r="BG154" s="2">
        <f>Orçamento!AA171</f>
        <v>0</v>
      </c>
      <c r="BH154" s="2">
        <f>Orçamento!AB171</f>
        <v>0</v>
      </c>
      <c r="BI154" s="2">
        <f>Orçamento!AC171</f>
        <v>0</v>
      </c>
      <c r="BJ154" s="2">
        <f>Orçamento!AD171</f>
        <v>0</v>
      </c>
      <c r="BK154" s="2">
        <f>Orçamento!AE171</f>
        <v>0</v>
      </c>
      <c r="BL154" s="2">
        <f>Orçamento!AF171</f>
        <v>0</v>
      </c>
      <c r="BM154" s="2">
        <f>Orçamento!AG171</f>
        <v>0</v>
      </c>
      <c r="BN154" s="2">
        <f>Orçamento!AH171</f>
        <v>0</v>
      </c>
    </row>
    <row r="155" spans="12:66" x14ac:dyDescent="0.3">
      <c r="L155" t="str">
        <f>IF(COUNTA(Orçamento!U172:X172)&gt;0,"Preenchida","Não preenchida")</f>
        <v>Não preenchida</v>
      </c>
      <c r="M155" t="b">
        <f>AND(Orçamento!Q172&lt;&gt;"")</f>
        <v>0</v>
      </c>
      <c r="N155" t="str">
        <f t="shared" si="43"/>
        <v>Não preenchidaFALSO</v>
      </c>
      <c r="AB155" t="b">
        <f>AND(S$3=TRUE,Orçamento!$Q159&lt;&gt;0)</f>
        <v>0</v>
      </c>
      <c r="AC155" t="b">
        <f>AND(T$3=TRUE,Orçamento!$Q159&lt;&gt;0)</f>
        <v>0</v>
      </c>
      <c r="AD155" t="b">
        <f>AND(U$3=TRUE,Orçamento!$Q159&lt;&gt;0)</f>
        <v>0</v>
      </c>
      <c r="AE155" t="b">
        <f>AND(V$3=TRUE,Orçamento!$Q159&lt;&gt;0)</f>
        <v>0</v>
      </c>
      <c r="AF155" t="b">
        <f>AND(W$3=TRUE,Orçamento!$Q159&lt;&gt;0)</f>
        <v>0</v>
      </c>
      <c r="AG155" t="b">
        <f>AND(X$3=TRUE,Orçamento!$Q159&lt;&gt;0)</f>
        <v>0</v>
      </c>
      <c r="AH155" t="b">
        <f>AND(Y$3=TRUE,Orçamento!$Q159&lt;&gt;0)</f>
        <v>0</v>
      </c>
      <c r="AI155" t="b">
        <f>AND(Z$3=TRUE,Orçamento!$Q159&lt;&gt;0)</f>
        <v>0</v>
      </c>
      <c r="AK155" t="str">
        <f>IF(Orçamento!AA172&gt;0,"Com valor","Sem valor")</f>
        <v>Sem valor</v>
      </c>
      <c r="AL155" t="str">
        <f>IF(Orçamento!AB172&gt;0,"Com valor","Sem valor")</f>
        <v>Sem valor</v>
      </c>
      <c r="AM155" t="str">
        <f>IF(Orçamento!AC172&gt;0,"Com valor","Sem valor")</f>
        <v>Sem valor</v>
      </c>
      <c r="AN155" t="str">
        <f>IF(Orçamento!AD172&gt;0,"Com valor","Sem valor")</f>
        <v>Sem valor</v>
      </c>
      <c r="AO155" t="str">
        <f>IF(Orçamento!AE172&gt;0,"Com valor","Sem valor")</f>
        <v>Sem valor</v>
      </c>
      <c r="AP155" t="str">
        <f>IF(Orçamento!AF172&gt;0,"Com valor","Sem valor")</f>
        <v>Sem valor</v>
      </c>
      <c r="AQ155" t="str">
        <f>IF(Orçamento!AG172&gt;0,"Com valor","Sem valor")</f>
        <v>Sem valor</v>
      </c>
      <c r="AR155" t="str">
        <f>IF(Orçamento!AH172&gt;0,"Com valor","Sem valor")</f>
        <v>Sem valor</v>
      </c>
      <c r="AT155" t="str">
        <f t="shared" si="45"/>
        <v>FALSOSem valor</v>
      </c>
      <c r="AU155" t="str">
        <f t="shared" si="46"/>
        <v>FALSOSem valor</v>
      </c>
      <c r="AV155" t="str">
        <f t="shared" si="47"/>
        <v>FALSOSem valor</v>
      </c>
      <c r="AW155" t="str">
        <f t="shared" si="48"/>
        <v>FALSOSem valor</v>
      </c>
      <c r="AX155" t="str">
        <f t="shared" si="49"/>
        <v>FALSOSem valor</v>
      </c>
      <c r="AY155" t="str">
        <f t="shared" si="50"/>
        <v>FALSOSem valor</v>
      </c>
      <c r="AZ155" t="str">
        <f t="shared" si="51"/>
        <v>FALSOSem valor</v>
      </c>
      <c r="BA155" t="str">
        <f t="shared" si="52"/>
        <v>FALSOSem valor</v>
      </c>
      <c r="BB155">
        <f t="shared" si="53"/>
        <v>0</v>
      </c>
      <c r="BD155" t="str">
        <f t="shared" si="54"/>
        <v>Preenchimento está OK</v>
      </c>
      <c r="BE155" t="e">
        <f t="shared" si="55"/>
        <v>#N/A</v>
      </c>
      <c r="BF155" t="b">
        <f t="shared" si="44"/>
        <v>1</v>
      </c>
      <c r="BG155" s="2">
        <f>Orçamento!AA172</f>
        <v>0</v>
      </c>
      <c r="BH155" s="2">
        <f>Orçamento!AB172</f>
        <v>0</v>
      </c>
      <c r="BI155" s="2">
        <f>Orçamento!AC172</f>
        <v>0</v>
      </c>
      <c r="BJ155" s="2">
        <f>Orçamento!AD172</f>
        <v>0</v>
      </c>
      <c r="BK155" s="2">
        <f>Orçamento!AE172</f>
        <v>0</v>
      </c>
      <c r="BL155" s="2">
        <f>Orçamento!AF172</f>
        <v>0</v>
      </c>
      <c r="BM155" s="2">
        <f>Orçamento!AG172</f>
        <v>0</v>
      </c>
      <c r="BN155" s="2">
        <f>Orçamento!AH172</f>
        <v>0</v>
      </c>
    </row>
    <row r="156" spans="12:66" x14ac:dyDescent="0.3">
      <c r="L156" t="str">
        <f>IF(COUNTA(Orçamento!U173:X173)&gt;0,"Preenchida","Não preenchida")</f>
        <v>Não preenchida</v>
      </c>
      <c r="M156" t="b">
        <f>AND(Orçamento!Q173&lt;&gt;"")</f>
        <v>0</v>
      </c>
      <c r="N156" t="str">
        <f t="shared" si="43"/>
        <v>Não preenchidaFALSO</v>
      </c>
      <c r="AB156" t="b">
        <f>AND(S$3=TRUE,Orçamento!$Q160&lt;&gt;0)</f>
        <v>0</v>
      </c>
      <c r="AC156" t="b">
        <f>AND(T$3=TRUE,Orçamento!$Q160&lt;&gt;0)</f>
        <v>0</v>
      </c>
      <c r="AD156" t="b">
        <f>AND(U$3=TRUE,Orçamento!$Q160&lt;&gt;0)</f>
        <v>0</v>
      </c>
      <c r="AE156" t="b">
        <f>AND(V$3=TRUE,Orçamento!$Q160&lt;&gt;0)</f>
        <v>0</v>
      </c>
      <c r="AF156" t="b">
        <f>AND(W$3=TRUE,Orçamento!$Q160&lt;&gt;0)</f>
        <v>0</v>
      </c>
      <c r="AG156" t="b">
        <f>AND(X$3=TRUE,Orçamento!$Q160&lt;&gt;0)</f>
        <v>0</v>
      </c>
      <c r="AH156" t="b">
        <f>AND(Y$3=TRUE,Orçamento!$Q160&lt;&gt;0)</f>
        <v>0</v>
      </c>
      <c r="AI156" t="b">
        <f>AND(Z$3=TRUE,Orçamento!$Q160&lt;&gt;0)</f>
        <v>0</v>
      </c>
      <c r="AK156" t="str">
        <f>IF(Orçamento!AA173&gt;0,"Com valor","Sem valor")</f>
        <v>Sem valor</v>
      </c>
      <c r="AL156" t="str">
        <f>IF(Orçamento!AB173&gt;0,"Com valor","Sem valor")</f>
        <v>Sem valor</v>
      </c>
      <c r="AM156" t="str">
        <f>IF(Orçamento!AC173&gt;0,"Com valor","Sem valor")</f>
        <v>Sem valor</v>
      </c>
      <c r="AN156" t="str">
        <f>IF(Orçamento!AD173&gt;0,"Com valor","Sem valor")</f>
        <v>Sem valor</v>
      </c>
      <c r="AO156" t="str">
        <f>IF(Orçamento!AE173&gt;0,"Com valor","Sem valor")</f>
        <v>Sem valor</v>
      </c>
      <c r="AP156" t="str">
        <f>IF(Orçamento!AF173&gt;0,"Com valor","Sem valor")</f>
        <v>Sem valor</v>
      </c>
      <c r="AQ156" t="str">
        <f>IF(Orçamento!AG173&gt;0,"Com valor","Sem valor")</f>
        <v>Sem valor</v>
      </c>
      <c r="AR156" t="str">
        <f>IF(Orçamento!AH173&gt;0,"Com valor","Sem valor")</f>
        <v>Sem valor</v>
      </c>
      <c r="AT156" t="str">
        <f t="shared" si="45"/>
        <v>FALSOSem valor</v>
      </c>
      <c r="AU156" t="str">
        <f t="shared" si="46"/>
        <v>FALSOSem valor</v>
      </c>
      <c r="AV156" t="str">
        <f t="shared" si="47"/>
        <v>FALSOSem valor</v>
      </c>
      <c r="AW156" t="str">
        <f t="shared" si="48"/>
        <v>FALSOSem valor</v>
      </c>
      <c r="AX156" t="str">
        <f t="shared" si="49"/>
        <v>FALSOSem valor</v>
      </c>
      <c r="AY156" t="str">
        <f t="shared" si="50"/>
        <v>FALSOSem valor</v>
      </c>
      <c r="AZ156" t="str">
        <f t="shared" si="51"/>
        <v>FALSOSem valor</v>
      </c>
      <c r="BA156" t="str">
        <f t="shared" si="52"/>
        <v>FALSOSem valor</v>
      </c>
      <c r="BB156">
        <f t="shared" si="53"/>
        <v>0</v>
      </c>
      <c r="BD156" t="str">
        <f t="shared" si="54"/>
        <v>Preenchimento está OK</v>
      </c>
      <c r="BE156" t="e">
        <f t="shared" si="55"/>
        <v>#N/A</v>
      </c>
      <c r="BF156" t="b">
        <f t="shared" si="44"/>
        <v>1</v>
      </c>
      <c r="BG156" s="2">
        <f>Orçamento!AA173</f>
        <v>0</v>
      </c>
      <c r="BH156" s="2">
        <f>Orçamento!AB173</f>
        <v>0</v>
      </c>
      <c r="BI156" s="2">
        <f>Orçamento!AC173</f>
        <v>0</v>
      </c>
      <c r="BJ156" s="2">
        <f>Orçamento!AD173</f>
        <v>0</v>
      </c>
      <c r="BK156" s="2">
        <f>Orçamento!AE173</f>
        <v>0</v>
      </c>
      <c r="BL156" s="2">
        <f>Orçamento!AF173</f>
        <v>0</v>
      </c>
      <c r="BM156" s="2">
        <f>Orçamento!AG173</f>
        <v>0</v>
      </c>
      <c r="BN156" s="2">
        <f>Orçamento!AH173</f>
        <v>0</v>
      </c>
    </row>
    <row r="157" spans="12:66" x14ac:dyDescent="0.3">
      <c r="L157" t="str">
        <f>IF(COUNTA(Orçamento!U174:X174)&gt;0,"Preenchida","Não preenchida")</f>
        <v>Não preenchida</v>
      </c>
      <c r="M157" t="b">
        <f>AND(Orçamento!Q174&lt;&gt;"")</f>
        <v>0</v>
      </c>
      <c r="N157" t="str">
        <f t="shared" si="43"/>
        <v>Não preenchidaFALSO</v>
      </c>
      <c r="AB157" t="b">
        <f>AND(S$3=TRUE,Orçamento!$Q161&lt;&gt;0)</f>
        <v>0</v>
      </c>
      <c r="AC157" t="b">
        <f>AND(T$3=TRUE,Orçamento!$Q161&lt;&gt;0)</f>
        <v>0</v>
      </c>
      <c r="AD157" t="b">
        <f>AND(U$3=TRUE,Orçamento!$Q161&lt;&gt;0)</f>
        <v>0</v>
      </c>
      <c r="AE157" t="b">
        <f>AND(V$3=TRUE,Orçamento!$Q161&lt;&gt;0)</f>
        <v>0</v>
      </c>
      <c r="AF157" t="b">
        <f>AND(W$3=TRUE,Orçamento!$Q161&lt;&gt;0)</f>
        <v>0</v>
      </c>
      <c r="AG157" t="b">
        <f>AND(X$3=TRUE,Orçamento!$Q161&lt;&gt;0)</f>
        <v>0</v>
      </c>
      <c r="AH157" t="b">
        <f>AND(Y$3=TRUE,Orçamento!$Q161&lt;&gt;0)</f>
        <v>0</v>
      </c>
      <c r="AI157" t="b">
        <f>AND(Z$3=TRUE,Orçamento!$Q161&lt;&gt;0)</f>
        <v>0</v>
      </c>
      <c r="AK157" t="str">
        <f>IF(Orçamento!AA174&gt;0,"Com valor","Sem valor")</f>
        <v>Sem valor</v>
      </c>
      <c r="AL157" t="str">
        <f>IF(Orçamento!AB174&gt;0,"Com valor","Sem valor")</f>
        <v>Sem valor</v>
      </c>
      <c r="AM157" t="str">
        <f>IF(Orçamento!AC174&gt;0,"Com valor","Sem valor")</f>
        <v>Sem valor</v>
      </c>
      <c r="AN157" t="str">
        <f>IF(Orçamento!AD174&gt;0,"Com valor","Sem valor")</f>
        <v>Sem valor</v>
      </c>
      <c r="AO157" t="str">
        <f>IF(Orçamento!AE174&gt;0,"Com valor","Sem valor")</f>
        <v>Sem valor</v>
      </c>
      <c r="AP157" t="str">
        <f>IF(Orçamento!AF174&gt;0,"Com valor","Sem valor")</f>
        <v>Sem valor</v>
      </c>
      <c r="AQ157" t="str">
        <f>IF(Orçamento!AG174&gt;0,"Com valor","Sem valor")</f>
        <v>Sem valor</v>
      </c>
      <c r="AR157" t="str">
        <f>IF(Orçamento!AH174&gt;0,"Com valor","Sem valor")</f>
        <v>Sem valor</v>
      </c>
      <c r="AT157" t="str">
        <f t="shared" si="45"/>
        <v>FALSOSem valor</v>
      </c>
      <c r="AU157" t="str">
        <f t="shared" si="46"/>
        <v>FALSOSem valor</v>
      </c>
      <c r="AV157" t="str">
        <f t="shared" si="47"/>
        <v>FALSOSem valor</v>
      </c>
      <c r="AW157" t="str">
        <f t="shared" si="48"/>
        <v>FALSOSem valor</v>
      </c>
      <c r="AX157" t="str">
        <f t="shared" si="49"/>
        <v>FALSOSem valor</v>
      </c>
      <c r="AY157" t="str">
        <f t="shared" si="50"/>
        <v>FALSOSem valor</v>
      </c>
      <c r="AZ157" t="str">
        <f t="shared" si="51"/>
        <v>FALSOSem valor</v>
      </c>
      <c r="BA157" t="str">
        <f t="shared" si="52"/>
        <v>FALSOSem valor</v>
      </c>
      <c r="BB157">
        <f t="shared" si="53"/>
        <v>0</v>
      </c>
      <c r="BD157" t="str">
        <f t="shared" si="54"/>
        <v>Preenchimento está OK</v>
      </c>
      <c r="BE157" t="e">
        <f t="shared" si="55"/>
        <v>#N/A</v>
      </c>
      <c r="BF157" t="b">
        <f t="shared" si="44"/>
        <v>1</v>
      </c>
      <c r="BG157" s="2">
        <f>Orçamento!AA174</f>
        <v>0</v>
      </c>
      <c r="BH157" s="2">
        <f>Orçamento!AB174</f>
        <v>0</v>
      </c>
      <c r="BI157" s="2">
        <f>Orçamento!AC174</f>
        <v>0</v>
      </c>
      <c r="BJ157" s="2">
        <f>Orçamento!AD174</f>
        <v>0</v>
      </c>
      <c r="BK157" s="2">
        <f>Orçamento!AE174</f>
        <v>0</v>
      </c>
      <c r="BL157" s="2">
        <f>Orçamento!AF174</f>
        <v>0</v>
      </c>
      <c r="BM157" s="2">
        <f>Orçamento!AG174</f>
        <v>0</v>
      </c>
      <c r="BN157" s="2">
        <f>Orçamento!AH174</f>
        <v>0</v>
      </c>
    </row>
    <row r="158" spans="12:66" x14ac:dyDescent="0.3">
      <c r="L158" t="str">
        <f>IF(COUNTA(Orçamento!U175:X175)&gt;0,"Preenchida","Não preenchida")</f>
        <v>Não preenchida</v>
      </c>
      <c r="M158" t="b">
        <f>AND(Orçamento!Q175&lt;&gt;"")</f>
        <v>0</v>
      </c>
      <c r="N158" t="str">
        <f t="shared" si="43"/>
        <v>Não preenchidaFALSO</v>
      </c>
      <c r="AB158" t="b">
        <f>AND(S$3=TRUE,Orçamento!$Q162&lt;&gt;0)</f>
        <v>0</v>
      </c>
      <c r="AC158" t="b">
        <f>AND(T$3=TRUE,Orçamento!$Q162&lt;&gt;0)</f>
        <v>0</v>
      </c>
      <c r="AD158" t="b">
        <f>AND(U$3=TRUE,Orçamento!$Q162&lt;&gt;0)</f>
        <v>0</v>
      </c>
      <c r="AE158" t="b">
        <f>AND(V$3=TRUE,Orçamento!$Q162&lt;&gt;0)</f>
        <v>0</v>
      </c>
      <c r="AF158" t="b">
        <f>AND(W$3=TRUE,Orçamento!$Q162&lt;&gt;0)</f>
        <v>0</v>
      </c>
      <c r="AG158" t="b">
        <f>AND(X$3=TRUE,Orçamento!$Q162&lt;&gt;0)</f>
        <v>0</v>
      </c>
      <c r="AH158" t="b">
        <f>AND(Y$3=TRUE,Orçamento!$Q162&lt;&gt;0)</f>
        <v>0</v>
      </c>
      <c r="AI158" t="b">
        <f>AND(Z$3=TRUE,Orçamento!$Q162&lt;&gt;0)</f>
        <v>0</v>
      </c>
      <c r="AK158" t="str">
        <f>IF(Orçamento!AA175&gt;0,"Com valor","Sem valor")</f>
        <v>Sem valor</v>
      </c>
      <c r="AL158" t="str">
        <f>IF(Orçamento!AB175&gt;0,"Com valor","Sem valor")</f>
        <v>Sem valor</v>
      </c>
      <c r="AM158" t="str">
        <f>IF(Orçamento!AC175&gt;0,"Com valor","Sem valor")</f>
        <v>Sem valor</v>
      </c>
      <c r="AN158" t="str">
        <f>IF(Orçamento!AD175&gt;0,"Com valor","Sem valor")</f>
        <v>Sem valor</v>
      </c>
      <c r="AO158" t="str">
        <f>IF(Orçamento!AE175&gt;0,"Com valor","Sem valor")</f>
        <v>Sem valor</v>
      </c>
      <c r="AP158" t="str">
        <f>IF(Orçamento!AF175&gt;0,"Com valor","Sem valor")</f>
        <v>Sem valor</v>
      </c>
      <c r="AQ158" t="str">
        <f>IF(Orçamento!AG175&gt;0,"Com valor","Sem valor")</f>
        <v>Sem valor</v>
      </c>
      <c r="AR158" t="str">
        <f>IF(Orçamento!AH175&gt;0,"Com valor","Sem valor")</f>
        <v>Sem valor</v>
      </c>
      <c r="AT158" t="str">
        <f t="shared" si="45"/>
        <v>FALSOSem valor</v>
      </c>
      <c r="AU158" t="str">
        <f t="shared" si="46"/>
        <v>FALSOSem valor</v>
      </c>
      <c r="AV158" t="str">
        <f t="shared" si="47"/>
        <v>FALSOSem valor</v>
      </c>
      <c r="AW158" t="str">
        <f t="shared" si="48"/>
        <v>FALSOSem valor</v>
      </c>
      <c r="AX158" t="str">
        <f t="shared" si="49"/>
        <v>FALSOSem valor</v>
      </c>
      <c r="AY158" t="str">
        <f t="shared" si="50"/>
        <v>FALSOSem valor</v>
      </c>
      <c r="AZ158" t="str">
        <f t="shared" si="51"/>
        <v>FALSOSem valor</v>
      </c>
      <c r="BA158" t="str">
        <f t="shared" si="52"/>
        <v>FALSOSem valor</v>
      </c>
      <c r="BB158">
        <f t="shared" si="53"/>
        <v>0</v>
      </c>
      <c r="BD158" t="str">
        <f t="shared" si="54"/>
        <v>Preenchimento está OK</v>
      </c>
      <c r="BE158" t="e">
        <f t="shared" si="55"/>
        <v>#N/A</v>
      </c>
      <c r="BF158" t="b">
        <f t="shared" si="44"/>
        <v>1</v>
      </c>
      <c r="BG158" s="2">
        <f>Orçamento!AA175</f>
        <v>0</v>
      </c>
      <c r="BH158" s="2">
        <f>Orçamento!AB175</f>
        <v>0</v>
      </c>
      <c r="BI158" s="2">
        <f>Orçamento!AC175</f>
        <v>0</v>
      </c>
      <c r="BJ158" s="2">
        <f>Orçamento!AD175</f>
        <v>0</v>
      </c>
      <c r="BK158" s="2">
        <f>Orçamento!AE175</f>
        <v>0</v>
      </c>
      <c r="BL158" s="2">
        <f>Orçamento!AF175</f>
        <v>0</v>
      </c>
      <c r="BM158" s="2">
        <f>Orçamento!AG175</f>
        <v>0</v>
      </c>
      <c r="BN158" s="2">
        <f>Orçamento!AH175</f>
        <v>0</v>
      </c>
    </row>
    <row r="159" spans="12:66" x14ac:dyDescent="0.3">
      <c r="L159" t="str">
        <f>IF(COUNTA(Orçamento!U176:X176)&gt;0,"Preenchida","Não preenchida")</f>
        <v>Não preenchida</v>
      </c>
      <c r="M159" t="b">
        <f>AND(Orçamento!Q176&lt;&gt;"")</f>
        <v>0</v>
      </c>
      <c r="N159" t="str">
        <f t="shared" si="43"/>
        <v>Não preenchidaFALSO</v>
      </c>
      <c r="AB159" t="b">
        <f>AND(S$3=TRUE,Orçamento!$Q163&lt;&gt;0)</f>
        <v>0</v>
      </c>
      <c r="AC159" t="b">
        <f>AND(T$3=TRUE,Orçamento!$Q163&lt;&gt;0)</f>
        <v>0</v>
      </c>
      <c r="AD159" t="b">
        <f>AND(U$3=TRUE,Orçamento!$Q163&lt;&gt;0)</f>
        <v>0</v>
      </c>
      <c r="AE159" t="b">
        <f>AND(V$3=TRUE,Orçamento!$Q163&lt;&gt;0)</f>
        <v>0</v>
      </c>
      <c r="AF159" t="b">
        <f>AND(W$3=TRUE,Orçamento!$Q163&lt;&gt;0)</f>
        <v>0</v>
      </c>
      <c r="AG159" t="b">
        <f>AND(X$3=TRUE,Orçamento!$Q163&lt;&gt;0)</f>
        <v>0</v>
      </c>
      <c r="AH159" t="b">
        <f>AND(Y$3=TRUE,Orçamento!$Q163&lt;&gt;0)</f>
        <v>0</v>
      </c>
      <c r="AI159" t="b">
        <f>AND(Z$3=TRUE,Orçamento!$Q163&lt;&gt;0)</f>
        <v>0</v>
      </c>
      <c r="AK159" t="str">
        <f>IF(Orçamento!AA176&gt;0,"Com valor","Sem valor")</f>
        <v>Sem valor</v>
      </c>
      <c r="AL159" t="str">
        <f>IF(Orçamento!AB176&gt;0,"Com valor","Sem valor")</f>
        <v>Sem valor</v>
      </c>
      <c r="AM159" t="str">
        <f>IF(Orçamento!AC176&gt;0,"Com valor","Sem valor")</f>
        <v>Sem valor</v>
      </c>
      <c r="AN159" t="str">
        <f>IF(Orçamento!AD176&gt;0,"Com valor","Sem valor")</f>
        <v>Sem valor</v>
      </c>
      <c r="AO159" t="str">
        <f>IF(Orçamento!AE176&gt;0,"Com valor","Sem valor")</f>
        <v>Sem valor</v>
      </c>
      <c r="AP159" t="str">
        <f>IF(Orçamento!AF176&gt;0,"Com valor","Sem valor")</f>
        <v>Sem valor</v>
      </c>
      <c r="AQ159" t="str">
        <f>IF(Orçamento!AG176&gt;0,"Com valor","Sem valor")</f>
        <v>Sem valor</v>
      </c>
      <c r="AR159" t="str">
        <f>IF(Orçamento!AH176&gt;0,"Com valor","Sem valor")</f>
        <v>Sem valor</v>
      </c>
      <c r="AT159" t="str">
        <f t="shared" si="45"/>
        <v>FALSOSem valor</v>
      </c>
      <c r="AU159" t="str">
        <f t="shared" si="46"/>
        <v>FALSOSem valor</v>
      </c>
      <c r="AV159" t="str">
        <f t="shared" si="47"/>
        <v>FALSOSem valor</v>
      </c>
      <c r="AW159" t="str">
        <f t="shared" si="48"/>
        <v>FALSOSem valor</v>
      </c>
      <c r="AX159" t="str">
        <f t="shared" si="49"/>
        <v>FALSOSem valor</v>
      </c>
      <c r="AY159" t="str">
        <f t="shared" si="50"/>
        <v>FALSOSem valor</v>
      </c>
      <c r="AZ159" t="str">
        <f t="shared" si="51"/>
        <v>FALSOSem valor</v>
      </c>
      <c r="BA159" t="str">
        <f t="shared" si="52"/>
        <v>FALSOSem valor</v>
      </c>
      <c r="BB159">
        <f t="shared" si="53"/>
        <v>0</v>
      </c>
      <c r="BD159" t="str">
        <f t="shared" si="54"/>
        <v>Preenchimento está OK</v>
      </c>
      <c r="BE159" t="e">
        <f t="shared" si="55"/>
        <v>#N/A</v>
      </c>
      <c r="BF159" t="b">
        <f t="shared" si="44"/>
        <v>1</v>
      </c>
      <c r="BG159" s="2">
        <f>Orçamento!AA176</f>
        <v>0</v>
      </c>
      <c r="BH159" s="2">
        <f>Orçamento!AB176</f>
        <v>0</v>
      </c>
      <c r="BI159" s="2">
        <f>Orçamento!AC176</f>
        <v>0</v>
      </c>
      <c r="BJ159" s="2">
        <f>Orçamento!AD176</f>
        <v>0</v>
      </c>
      <c r="BK159" s="2">
        <f>Orçamento!AE176</f>
        <v>0</v>
      </c>
      <c r="BL159" s="2">
        <f>Orçamento!AF176</f>
        <v>0</v>
      </c>
      <c r="BM159" s="2">
        <f>Orçamento!AG176</f>
        <v>0</v>
      </c>
      <c r="BN159" s="2">
        <f>Orçamento!AH176</f>
        <v>0</v>
      </c>
    </row>
    <row r="160" spans="12:66" x14ac:dyDescent="0.3">
      <c r="L160" t="str">
        <f>IF(COUNTA(Orçamento!U177:X177)&gt;0,"Preenchida","Não preenchida")</f>
        <v>Não preenchida</v>
      </c>
      <c r="M160" t="b">
        <f>AND(Orçamento!Q177&lt;&gt;"")</f>
        <v>0</v>
      </c>
      <c r="N160" t="str">
        <f t="shared" si="43"/>
        <v>Não preenchidaFALSO</v>
      </c>
      <c r="AB160" t="b">
        <f>AND(S$3=TRUE,Orçamento!$Q164&lt;&gt;0)</f>
        <v>0</v>
      </c>
      <c r="AC160" t="b">
        <f>AND(T$3=TRUE,Orçamento!$Q164&lt;&gt;0)</f>
        <v>0</v>
      </c>
      <c r="AD160" t="b">
        <f>AND(U$3=TRUE,Orçamento!$Q164&lt;&gt;0)</f>
        <v>0</v>
      </c>
      <c r="AE160" t="b">
        <f>AND(V$3=TRUE,Orçamento!$Q164&lt;&gt;0)</f>
        <v>0</v>
      </c>
      <c r="AF160" t="b">
        <f>AND(W$3=TRUE,Orçamento!$Q164&lt;&gt;0)</f>
        <v>0</v>
      </c>
      <c r="AG160" t="b">
        <f>AND(X$3=TRUE,Orçamento!$Q164&lt;&gt;0)</f>
        <v>0</v>
      </c>
      <c r="AH160" t="b">
        <f>AND(Y$3=TRUE,Orçamento!$Q164&lt;&gt;0)</f>
        <v>0</v>
      </c>
      <c r="AI160" t="b">
        <f>AND(Z$3=TRUE,Orçamento!$Q164&lt;&gt;0)</f>
        <v>0</v>
      </c>
      <c r="AK160" t="str">
        <f>IF(Orçamento!AA177&gt;0,"Com valor","Sem valor")</f>
        <v>Sem valor</v>
      </c>
      <c r="AL160" t="str">
        <f>IF(Orçamento!AB177&gt;0,"Com valor","Sem valor")</f>
        <v>Sem valor</v>
      </c>
      <c r="AM160" t="str">
        <f>IF(Orçamento!AC177&gt;0,"Com valor","Sem valor")</f>
        <v>Sem valor</v>
      </c>
      <c r="AN160" t="str">
        <f>IF(Orçamento!AD177&gt;0,"Com valor","Sem valor")</f>
        <v>Sem valor</v>
      </c>
      <c r="AO160" t="str">
        <f>IF(Orçamento!AE177&gt;0,"Com valor","Sem valor")</f>
        <v>Sem valor</v>
      </c>
      <c r="AP160" t="str">
        <f>IF(Orçamento!AF177&gt;0,"Com valor","Sem valor")</f>
        <v>Sem valor</v>
      </c>
      <c r="AQ160" t="str">
        <f>IF(Orçamento!AG177&gt;0,"Com valor","Sem valor")</f>
        <v>Sem valor</v>
      </c>
      <c r="AR160" t="str">
        <f>IF(Orçamento!AH177&gt;0,"Com valor","Sem valor")</f>
        <v>Sem valor</v>
      </c>
      <c r="AT160" t="str">
        <f t="shared" si="45"/>
        <v>FALSOSem valor</v>
      </c>
      <c r="AU160" t="str">
        <f t="shared" si="46"/>
        <v>FALSOSem valor</v>
      </c>
      <c r="AV160" t="str">
        <f t="shared" si="47"/>
        <v>FALSOSem valor</v>
      </c>
      <c r="AW160" t="str">
        <f t="shared" si="48"/>
        <v>FALSOSem valor</v>
      </c>
      <c r="AX160" t="str">
        <f t="shared" si="49"/>
        <v>FALSOSem valor</v>
      </c>
      <c r="AY160" t="str">
        <f t="shared" si="50"/>
        <v>FALSOSem valor</v>
      </c>
      <c r="AZ160" t="str">
        <f t="shared" si="51"/>
        <v>FALSOSem valor</v>
      </c>
      <c r="BA160" t="str">
        <f t="shared" si="52"/>
        <v>FALSOSem valor</v>
      </c>
      <c r="BB160">
        <f t="shared" si="53"/>
        <v>0</v>
      </c>
      <c r="BD160" t="str">
        <f t="shared" si="54"/>
        <v>Preenchimento está OK</v>
      </c>
      <c r="BE160" t="e">
        <f t="shared" si="55"/>
        <v>#N/A</v>
      </c>
      <c r="BF160" t="b">
        <f t="shared" si="44"/>
        <v>1</v>
      </c>
      <c r="BG160" s="2">
        <f>Orçamento!AA177</f>
        <v>0</v>
      </c>
      <c r="BH160" s="2">
        <f>Orçamento!AB177</f>
        <v>0</v>
      </c>
      <c r="BI160" s="2">
        <f>Orçamento!AC177</f>
        <v>0</v>
      </c>
      <c r="BJ160" s="2">
        <f>Orçamento!AD177</f>
        <v>0</v>
      </c>
      <c r="BK160" s="2">
        <f>Orçamento!AE177</f>
        <v>0</v>
      </c>
      <c r="BL160" s="2">
        <f>Orçamento!AF177</f>
        <v>0</v>
      </c>
      <c r="BM160" s="2">
        <f>Orçamento!AG177</f>
        <v>0</v>
      </c>
      <c r="BN160" s="2">
        <f>Orçamento!AH177</f>
        <v>0</v>
      </c>
    </row>
    <row r="161" spans="12:66" x14ac:dyDescent="0.3">
      <c r="L161" t="str">
        <f>IF(COUNTA(Orçamento!U178:X178)&gt;0,"Preenchida","Não preenchida")</f>
        <v>Não preenchida</v>
      </c>
      <c r="M161" t="b">
        <f>AND(Orçamento!Q178&lt;&gt;"")</f>
        <v>0</v>
      </c>
      <c r="N161" t="str">
        <f t="shared" si="43"/>
        <v>Não preenchidaFALSO</v>
      </c>
      <c r="AB161" t="b">
        <f>AND(S$3=TRUE,Orçamento!$Q165&lt;&gt;0)</f>
        <v>0</v>
      </c>
      <c r="AC161" t="b">
        <f>AND(T$3=TRUE,Orçamento!$Q165&lt;&gt;0)</f>
        <v>0</v>
      </c>
      <c r="AD161" t="b">
        <f>AND(U$3=TRUE,Orçamento!$Q165&lt;&gt;0)</f>
        <v>0</v>
      </c>
      <c r="AE161" t="b">
        <f>AND(V$3=TRUE,Orçamento!$Q165&lt;&gt;0)</f>
        <v>0</v>
      </c>
      <c r="AF161" t="b">
        <f>AND(W$3=TRUE,Orçamento!$Q165&lt;&gt;0)</f>
        <v>0</v>
      </c>
      <c r="AG161" t="b">
        <f>AND(X$3=TRUE,Orçamento!$Q165&lt;&gt;0)</f>
        <v>0</v>
      </c>
      <c r="AH161" t="b">
        <f>AND(Y$3=TRUE,Orçamento!$Q165&lt;&gt;0)</f>
        <v>0</v>
      </c>
      <c r="AI161" t="b">
        <f>AND(Z$3=TRUE,Orçamento!$Q165&lt;&gt;0)</f>
        <v>0</v>
      </c>
      <c r="AK161" t="str">
        <f>IF(Orçamento!AA178&gt;0,"Com valor","Sem valor")</f>
        <v>Sem valor</v>
      </c>
      <c r="AL161" t="str">
        <f>IF(Orçamento!AB178&gt;0,"Com valor","Sem valor")</f>
        <v>Sem valor</v>
      </c>
      <c r="AM161" t="str">
        <f>IF(Orçamento!AC178&gt;0,"Com valor","Sem valor")</f>
        <v>Sem valor</v>
      </c>
      <c r="AN161" t="str">
        <f>IF(Orçamento!AD178&gt;0,"Com valor","Sem valor")</f>
        <v>Sem valor</v>
      </c>
      <c r="AO161" t="str">
        <f>IF(Orçamento!AE178&gt;0,"Com valor","Sem valor")</f>
        <v>Sem valor</v>
      </c>
      <c r="AP161" t="str">
        <f>IF(Orçamento!AF178&gt;0,"Com valor","Sem valor")</f>
        <v>Sem valor</v>
      </c>
      <c r="AQ161" t="str">
        <f>IF(Orçamento!AG178&gt;0,"Com valor","Sem valor")</f>
        <v>Sem valor</v>
      </c>
      <c r="AR161" t="str">
        <f>IF(Orçamento!AH178&gt;0,"Com valor","Sem valor")</f>
        <v>Sem valor</v>
      </c>
      <c r="AT161" t="str">
        <f t="shared" si="45"/>
        <v>FALSOSem valor</v>
      </c>
      <c r="AU161" t="str">
        <f t="shared" si="46"/>
        <v>FALSOSem valor</v>
      </c>
      <c r="AV161" t="str">
        <f t="shared" si="47"/>
        <v>FALSOSem valor</v>
      </c>
      <c r="AW161" t="str">
        <f t="shared" si="48"/>
        <v>FALSOSem valor</v>
      </c>
      <c r="AX161" t="str">
        <f t="shared" si="49"/>
        <v>FALSOSem valor</v>
      </c>
      <c r="AY161" t="str">
        <f t="shared" si="50"/>
        <v>FALSOSem valor</v>
      </c>
      <c r="AZ161" t="str">
        <f t="shared" si="51"/>
        <v>FALSOSem valor</v>
      </c>
      <c r="BA161" t="str">
        <f t="shared" si="52"/>
        <v>FALSOSem valor</v>
      </c>
      <c r="BB161">
        <f t="shared" si="53"/>
        <v>0</v>
      </c>
      <c r="BD161" t="str">
        <f t="shared" si="54"/>
        <v>Preenchimento está OK</v>
      </c>
      <c r="BE161" t="e">
        <f t="shared" si="55"/>
        <v>#N/A</v>
      </c>
      <c r="BF161" t="b">
        <f t="shared" si="44"/>
        <v>1</v>
      </c>
      <c r="BG161" s="2">
        <f>Orçamento!AA178</f>
        <v>0</v>
      </c>
      <c r="BH161" s="2">
        <f>Orçamento!AB178</f>
        <v>0</v>
      </c>
      <c r="BI161" s="2">
        <f>Orçamento!AC178</f>
        <v>0</v>
      </c>
      <c r="BJ161" s="2">
        <f>Orçamento!AD178</f>
        <v>0</v>
      </c>
      <c r="BK161" s="2">
        <f>Orçamento!AE178</f>
        <v>0</v>
      </c>
      <c r="BL161" s="2">
        <f>Orçamento!AF178</f>
        <v>0</v>
      </c>
      <c r="BM161" s="2">
        <f>Orçamento!AG178</f>
        <v>0</v>
      </c>
      <c r="BN161" s="2">
        <f>Orçamento!AH178</f>
        <v>0</v>
      </c>
    </row>
    <row r="162" spans="12:66" x14ac:dyDescent="0.3">
      <c r="L162" t="str">
        <f>IF(COUNTA(Orçamento!U179:X179)&gt;0,"Preenchida","Não preenchida")</f>
        <v>Não preenchida</v>
      </c>
      <c r="M162" t="b">
        <f>AND(Orçamento!Q179&lt;&gt;"")</f>
        <v>0</v>
      </c>
      <c r="N162" t="str">
        <f t="shared" si="43"/>
        <v>Não preenchidaFALSO</v>
      </c>
      <c r="AB162" t="b">
        <f>AND(S$3=TRUE,Orçamento!$Q166&lt;&gt;0)</f>
        <v>0</v>
      </c>
      <c r="AC162" t="b">
        <f>AND(T$3=TRUE,Orçamento!$Q166&lt;&gt;0)</f>
        <v>0</v>
      </c>
      <c r="AD162" t="b">
        <f>AND(U$3=TRUE,Orçamento!$Q166&lt;&gt;0)</f>
        <v>0</v>
      </c>
      <c r="AE162" t="b">
        <f>AND(V$3=TRUE,Orçamento!$Q166&lt;&gt;0)</f>
        <v>0</v>
      </c>
      <c r="AF162" t="b">
        <f>AND(W$3=TRUE,Orçamento!$Q166&lt;&gt;0)</f>
        <v>0</v>
      </c>
      <c r="AG162" t="b">
        <f>AND(X$3=TRUE,Orçamento!$Q166&lt;&gt;0)</f>
        <v>0</v>
      </c>
      <c r="AH162" t="b">
        <f>AND(Y$3=TRUE,Orçamento!$Q166&lt;&gt;0)</f>
        <v>0</v>
      </c>
      <c r="AI162" t="b">
        <f>AND(Z$3=TRUE,Orçamento!$Q166&lt;&gt;0)</f>
        <v>0</v>
      </c>
      <c r="AK162" t="str">
        <f>IF(Orçamento!AA179&gt;0,"Com valor","Sem valor")</f>
        <v>Sem valor</v>
      </c>
      <c r="AL162" t="str">
        <f>IF(Orçamento!AB179&gt;0,"Com valor","Sem valor")</f>
        <v>Sem valor</v>
      </c>
      <c r="AM162" t="str">
        <f>IF(Orçamento!AC179&gt;0,"Com valor","Sem valor")</f>
        <v>Sem valor</v>
      </c>
      <c r="AN162" t="str">
        <f>IF(Orçamento!AD179&gt;0,"Com valor","Sem valor")</f>
        <v>Sem valor</v>
      </c>
      <c r="AO162" t="str">
        <f>IF(Orçamento!AE179&gt;0,"Com valor","Sem valor")</f>
        <v>Sem valor</v>
      </c>
      <c r="AP162" t="str">
        <f>IF(Orçamento!AF179&gt;0,"Com valor","Sem valor")</f>
        <v>Sem valor</v>
      </c>
      <c r="AQ162" t="str">
        <f>IF(Orçamento!AG179&gt;0,"Com valor","Sem valor")</f>
        <v>Sem valor</v>
      </c>
      <c r="AR162" t="str">
        <f>IF(Orçamento!AH179&gt;0,"Com valor","Sem valor")</f>
        <v>Sem valor</v>
      </c>
      <c r="AT162" t="str">
        <f t="shared" si="45"/>
        <v>FALSOSem valor</v>
      </c>
      <c r="AU162" t="str">
        <f t="shared" si="46"/>
        <v>FALSOSem valor</v>
      </c>
      <c r="AV162" t="str">
        <f t="shared" si="47"/>
        <v>FALSOSem valor</v>
      </c>
      <c r="AW162" t="str">
        <f t="shared" si="48"/>
        <v>FALSOSem valor</v>
      </c>
      <c r="AX162" t="str">
        <f t="shared" si="49"/>
        <v>FALSOSem valor</v>
      </c>
      <c r="AY162" t="str">
        <f t="shared" si="50"/>
        <v>FALSOSem valor</v>
      </c>
      <c r="AZ162" t="str">
        <f t="shared" si="51"/>
        <v>FALSOSem valor</v>
      </c>
      <c r="BA162" t="str">
        <f t="shared" si="52"/>
        <v>FALSOSem valor</v>
      </c>
      <c r="BB162">
        <f t="shared" si="53"/>
        <v>0</v>
      </c>
      <c r="BD162" t="str">
        <f t="shared" si="54"/>
        <v>Preenchimento está OK</v>
      </c>
      <c r="BE162" t="e">
        <f t="shared" si="55"/>
        <v>#N/A</v>
      </c>
      <c r="BF162" t="b">
        <f t="shared" si="44"/>
        <v>1</v>
      </c>
      <c r="BG162" s="2">
        <f>Orçamento!AA179</f>
        <v>0</v>
      </c>
      <c r="BH162" s="2">
        <f>Orçamento!AB179</f>
        <v>0</v>
      </c>
      <c r="BI162" s="2">
        <f>Orçamento!AC179</f>
        <v>0</v>
      </c>
      <c r="BJ162" s="2">
        <f>Orçamento!AD179</f>
        <v>0</v>
      </c>
      <c r="BK162" s="2">
        <f>Orçamento!AE179</f>
        <v>0</v>
      </c>
      <c r="BL162" s="2">
        <f>Orçamento!AF179</f>
        <v>0</v>
      </c>
      <c r="BM162" s="2">
        <f>Orçamento!AG179</f>
        <v>0</v>
      </c>
      <c r="BN162" s="2">
        <f>Orçamento!AH179</f>
        <v>0</v>
      </c>
    </row>
    <row r="163" spans="12:66" x14ac:dyDescent="0.3">
      <c r="L163" t="str">
        <f>IF(COUNTA(Orçamento!U180:X180)&gt;0,"Preenchida","Não preenchida")</f>
        <v>Não preenchida</v>
      </c>
      <c r="M163" t="b">
        <f>AND(Orçamento!Q180&lt;&gt;"")</f>
        <v>0</v>
      </c>
      <c r="N163" t="str">
        <f t="shared" si="43"/>
        <v>Não preenchidaFALSO</v>
      </c>
      <c r="AB163" t="b">
        <f>AND(S$3=TRUE,Orçamento!$Q167&lt;&gt;0)</f>
        <v>0</v>
      </c>
      <c r="AC163" t="b">
        <f>AND(T$3=TRUE,Orçamento!$Q167&lt;&gt;0)</f>
        <v>0</v>
      </c>
      <c r="AD163" t="b">
        <f>AND(U$3=TRUE,Orçamento!$Q167&lt;&gt;0)</f>
        <v>0</v>
      </c>
      <c r="AE163" t="b">
        <f>AND(V$3=TRUE,Orçamento!$Q167&lt;&gt;0)</f>
        <v>0</v>
      </c>
      <c r="AF163" t="b">
        <f>AND(W$3=TRUE,Orçamento!$Q167&lt;&gt;0)</f>
        <v>0</v>
      </c>
      <c r="AG163" t="b">
        <f>AND(X$3=TRUE,Orçamento!$Q167&lt;&gt;0)</f>
        <v>0</v>
      </c>
      <c r="AH163" t="b">
        <f>AND(Y$3=TRUE,Orçamento!$Q167&lt;&gt;0)</f>
        <v>0</v>
      </c>
      <c r="AI163" t="b">
        <f>AND(Z$3=TRUE,Orçamento!$Q167&lt;&gt;0)</f>
        <v>0</v>
      </c>
      <c r="AK163" t="str">
        <f>IF(Orçamento!AA180&gt;0,"Com valor","Sem valor")</f>
        <v>Sem valor</v>
      </c>
      <c r="AL163" t="str">
        <f>IF(Orçamento!AB180&gt;0,"Com valor","Sem valor")</f>
        <v>Sem valor</v>
      </c>
      <c r="AM163" t="str">
        <f>IF(Orçamento!AC180&gt;0,"Com valor","Sem valor")</f>
        <v>Sem valor</v>
      </c>
      <c r="AN163" t="str">
        <f>IF(Orçamento!AD180&gt;0,"Com valor","Sem valor")</f>
        <v>Sem valor</v>
      </c>
      <c r="AO163" t="str">
        <f>IF(Orçamento!AE180&gt;0,"Com valor","Sem valor")</f>
        <v>Sem valor</v>
      </c>
      <c r="AP163" t="str">
        <f>IF(Orçamento!AF180&gt;0,"Com valor","Sem valor")</f>
        <v>Sem valor</v>
      </c>
      <c r="AQ163" t="str">
        <f>IF(Orçamento!AG180&gt;0,"Com valor","Sem valor")</f>
        <v>Sem valor</v>
      </c>
      <c r="AR163" t="str">
        <f>IF(Orçamento!AH180&gt;0,"Com valor","Sem valor")</f>
        <v>Sem valor</v>
      </c>
      <c r="AT163" t="str">
        <f t="shared" si="45"/>
        <v>FALSOSem valor</v>
      </c>
      <c r="AU163" t="str">
        <f t="shared" si="46"/>
        <v>FALSOSem valor</v>
      </c>
      <c r="AV163" t="str">
        <f t="shared" si="47"/>
        <v>FALSOSem valor</v>
      </c>
      <c r="AW163" t="str">
        <f t="shared" si="48"/>
        <v>FALSOSem valor</v>
      </c>
      <c r="AX163" t="str">
        <f t="shared" si="49"/>
        <v>FALSOSem valor</v>
      </c>
      <c r="AY163" t="str">
        <f t="shared" si="50"/>
        <v>FALSOSem valor</v>
      </c>
      <c r="AZ163" t="str">
        <f t="shared" si="51"/>
        <v>FALSOSem valor</v>
      </c>
      <c r="BA163" t="str">
        <f t="shared" si="52"/>
        <v>FALSOSem valor</v>
      </c>
      <c r="BB163">
        <f t="shared" si="53"/>
        <v>0</v>
      </c>
      <c r="BD163" t="str">
        <f t="shared" si="54"/>
        <v>Preenchimento está OK</v>
      </c>
      <c r="BE163" t="e">
        <f t="shared" si="55"/>
        <v>#N/A</v>
      </c>
      <c r="BF163" t="b">
        <f t="shared" si="44"/>
        <v>1</v>
      </c>
      <c r="BG163" s="2">
        <f>Orçamento!AA180</f>
        <v>0</v>
      </c>
      <c r="BH163" s="2">
        <f>Orçamento!AB180</f>
        <v>0</v>
      </c>
      <c r="BI163" s="2">
        <f>Orçamento!AC180</f>
        <v>0</v>
      </c>
      <c r="BJ163" s="2">
        <f>Orçamento!AD180</f>
        <v>0</v>
      </c>
      <c r="BK163" s="2">
        <f>Orçamento!AE180</f>
        <v>0</v>
      </c>
      <c r="BL163" s="2">
        <f>Orçamento!AF180</f>
        <v>0</v>
      </c>
      <c r="BM163" s="2">
        <f>Orçamento!AG180</f>
        <v>0</v>
      </c>
      <c r="BN163" s="2">
        <f>Orçamento!AH180</f>
        <v>0</v>
      </c>
    </row>
    <row r="164" spans="12:66" x14ac:dyDescent="0.3">
      <c r="L164" t="str">
        <f>IF(COUNTA(Orçamento!U181:X181)&gt;0,"Preenchida","Não preenchida")</f>
        <v>Não preenchida</v>
      </c>
      <c r="M164" t="b">
        <f>AND(Orçamento!Q181&lt;&gt;"")</f>
        <v>0</v>
      </c>
      <c r="N164" t="str">
        <f t="shared" si="43"/>
        <v>Não preenchidaFALSO</v>
      </c>
      <c r="AB164" t="b">
        <f>AND(S$3=TRUE,Orçamento!$Q168&lt;&gt;0)</f>
        <v>0</v>
      </c>
      <c r="AC164" t="b">
        <f>AND(T$3=TRUE,Orçamento!$Q168&lt;&gt;0)</f>
        <v>0</v>
      </c>
      <c r="AD164" t="b">
        <f>AND(U$3=TRUE,Orçamento!$Q168&lt;&gt;0)</f>
        <v>0</v>
      </c>
      <c r="AE164" t="b">
        <f>AND(V$3=TRUE,Orçamento!$Q168&lt;&gt;0)</f>
        <v>0</v>
      </c>
      <c r="AF164" t="b">
        <f>AND(W$3=TRUE,Orçamento!$Q168&lt;&gt;0)</f>
        <v>0</v>
      </c>
      <c r="AG164" t="b">
        <f>AND(X$3=TRUE,Orçamento!$Q168&lt;&gt;0)</f>
        <v>0</v>
      </c>
      <c r="AH164" t="b">
        <f>AND(Y$3=TRUE,Orçamento!$Q168&lt;&gt;0)</f>
        <v>0</v>
      </c>
      <c r="AI164" t="b">
        <f>AND(Z$3=TRUE,Orçamento!$Q168&lt;&gt;0)</f>
        <v>0</v>
      </c>
      <c r="AK164" t="str">
        <f>IF(Orçamento!AA181&gt;0,"Com valor","Sem valor")</f>
        <v>Sem valor</v>
      </c>
      <c r="AL164" t="str">
        <f>IF(Orçamento!AB181&gt;0,"Com valor","Sem valor")</f>
        <v>Sem valor</v>
      </c>
      <c r="AM164" t="str">
        <f>IF(Orçamento!AC181&gt;0,"Com valor","Sem valor")</f>
        <v>Sem valor</v>
      </c>
      <c r="AN164" t="str">
        <f>IF(Orçamento!AD181&gt;0,"Com valor","Sem valor")</f>
        <v>Sem valor</v>
      </c>
      <c r="AO164" t="str">
        <f>IF(Orçamento!AE181&gt;0,"Com valor","Sem valor")</f>
        <v>Sem valor</v>
      </c>
      <c r="AP164" t="str">
        <f>IF(Orçamento!AF181&gt;0,"Com valor","Sem valor")</f>
        <v>Sem valor</v>
      </c>
      <c r="AQ164" t="str">
        <f>IF(Orçamento!AG181&gt;0,"Com valor","Sem valor")</f>
        <v>Sem valor</v>
      </c>
      <c r="AR164" t="str">
        <f>IF(Orçamento!AH181&gt;0,"Com valor","Sem valor")</f>
        <v>Sem valor</v>
      </c>
      <c r="AT164" t="str">
        <f t="shared" si="45"/>
        <v>FALSOSem valor</v>
      </c>
      <c r="AU164" t="str">
        <f t="shared" si="46"/>
        <v>FALSOSem valor</v>
      </c>
      <c r="AV164" t="str">
        <f t="shared" si="47"/>
        <v>FALSOSem valor</v>
      </c>
      <c r="AW164" t="str">
        <f t="shared" si="48"/>
        <v>FALSOSem valor</v>
      </c>
      <c r="AX164" t="str">
        <f t="shared" si="49"/>
        <v>FALSOSem valor</v>
      </c>
      <c r="AY164" t="str">
        <f t="shared" si="50"/>
        <v>FALSOSem valor</v>
      </c>
      <c r="AZ164" t="str">
        <f t="shared" si="51"/>
        <v>FALSOSem valor</v>
      </c>
      <c r="BA164" t="str">
        <f t="shared" si="52"/>
        <v>FALSOSem valor</v>
      </c>
      <c r="BB164">
        <f t="shared" si="53"/>
        <v>0</v>
      </c>
      <c r="BD164" t="str">
        <f t="shared" si="54"/>
        <v>Preenchimento está OK</v>
      </c>
      <c r="BE164" t="e">
        <f t="shared" si="55"/>
        <v>#N/A</v>
      </c>
      <c r="BF164" t="b">
        <f t="shared" si="44"/>
        <v>1</v>
      </c>
      <c r="BG164" s="2">
        <f>Orçamento!AA181</f>
        <v>0</v>
      </c>
      <c r="BH164" s="2">
        <f>Orçamento!AB181</f>
        <v>0</v>
      </c>
      <c r="BI164" s="2">
        <f>Orçamento!AC181</f>
        <v>0</v>
      </c>
      <c r="BJ164" s="2">
        <f>Orçamento!AD181</f>
        <v>0</v>
      </c>
      <c r="BK164" s="2">
        <f>Orçamento!AE181</f>
        <v>0</v>
      </c>
      <c r="BL164" s="2">
        <f>Orçamento!AF181</f>
        <v>0</v>
      </c>
      <c r="BM164" s="2">
        <f>Orçamento!AG181</f>
        <v>0</v>
      </c>
      <c r="BN164" s="2">
        <f>Orçamento!AH181</f>
        <v>0</v>
      </c>
    </row>
    <row r="165" spans="12:66" x14ac:dyDescent="0.3">
      <c r="L165" t="str">
        <f>IF(COUNTA(Orçamento!U182:X182)&gt;0,"Preenchida","Não preenchida")</f>
        <v>Não preenchida</v>
      </c>
      <c r="M165" t="b">
        <f>AND(Orçamento!Q182&lt;&gt;"")</f>
        <v>0</v>
      </c>
      <c r="N165" t="str">
        <f t="shared" si="43"/>
        <v>Não preenchidaFALSO</v>
      </c>
      <c r="AB165" t="b">
        <f>AND(S$3=TRUE,Orçamento!$Q169&lt;&gt;0)</f>
        <v>0</v>
      </c>
      <c r="AC165" t="b">
        <f>AND(T$3=TRUE,Orçamento!$Q169&lt;&gt;0)</f>
        <v>0</v>
      </c>
      <c r="AD165" t="b">
        <f>AND(U$3=TRUE,Orçamento!$Q169&lt;&gt;0)</f>
        <v>0</v>
      </c>
      <c r="AE165" t="b">
        <f>AND(V$3=TRUE,Orçamento!$Q169&lt;&gt;0)</f>
        <v>0</v>
      </c>
      <c r="AF165" t="b">
        <f>AND(W$3=TRUE,Orçamento!$Q169&lt;&gt;0)</f>
        <v>0</v>
      </c>
      <c r="AG165" t="b">
        <f>AND(X$3=TRUE,Orçamento!$Q169&lt;&gt;0)</f>
        <v>0</v>
      </c>
      <c r="AH165" t="b">
        <f>AND(Y$3=TRUE,Orçamento!$Q169&lt;&gt;0)</f>
        <v>0</v>
      </c>
      <c r="AI165" t="b">
        <f>AND(Z$3=TRUE,Orçamento!$Q169&lt;&gt;0)</f>
        <v>0</v>
      </c>
      <c r="AK165" t="str">
        <f>IF(Orçamento!AA182&gt;0,"Com valor","Sem valor")</f>
        <v>Sem valor</v>
      </c>
      <c r="AL165" t="str">
        <f>IF(Orçamento!AB182&gt;0,"Com valor","Sem valor")</f>
        <v>Sem valor</v>
      </c>
      <c r="AM165" t="str">
        <f>IF(Orçamento!AC182&gt;0,"Com valor","Sem valor")</f>
        <v>Sem valor</v>
      </c>
      <c r="AN165" t="str">
        <f>IF(Orçamento!AD182&gt;0,"Com valor","Sem valor")</f>
        <v>Sem valor</v>
      </c>
      <c r="AO165" t="str">
        <f>IF(Orçamento!AE182&gt;0,"Com valor","Sem valor")</f>
        <v>Sem valor</v>
      </c>
      <c r="AP165" t="str">
        <f>IF(Orçamento!AF182&gt;0,"Com valor","Sem valor")</f>
        <v>Sem valor</v>
      </c>
      <c r="AQ165" t="str">
        <f>IF(Orçamento!AG182&gt;0,"Com valor","Sem valor")</f>
        <v>Sem valor</v>
      </c>
      <c r="AR165" t="str">
        <f>IF(Orçamento!AH182&gt;0,"Com valor","Sem valor")</f>
        <v>Sem valor</v>
      </c>
      <c r="AT165" t="str">
        <f t="shared" si="45"/>
        <v>FALSOSem valor</v>
      </c>
      <c r="AU165" t="str">
        <f t="shared" si="46"/>
        <v>FALSOSem valor</v>
      </c>
      <c r="AV165" t="str">
        <f t="shared" si="47"/>
        <v>FALSOSem valor</v>
      </c>
      <c r="AW165" t="str">
        <f t="shared" si="48"/>
        <v>FALSOSem valor</v>
      </c>
      <c r="AX165" t="str">
        <f t="shared" si="49"/>
        <v>FALSOSem valor</v>
      </c>
      <c r="AY165" t="str">
        <f t="shared" si="50"/>
        <v>FALSOSem valor</v>
      </c>
      <c r="AZ165" t="str">
        <f t="shared" si="51"/>
        <v>FALSOSem valor</v>
      </c>
      <c r="BA165" t="str">
        <f t="shared" si="52"/>
        <v>FALSOSem valor</v>
      </c>
      <c r="BB165">
        <f t="shared" si="53"/>
        <v>0</v>
      </c>
      <c r="BD165" t="str">
        <f t="shared" si="54"/>
        <v>Preenchimento está OK</v>
      </c>
      <c r="BE165" t="e">
        <f t="shared" si="55"/>
        <v>#N/A</v>
      </c>
      <c r="BF165" t="b">
        <f t="shared" si="44"/>
        <v>1</v>
      </c>
      <c r="BG165" s="2">
        <f>Orçamento!AA182</f>
        <v>0</v>
      </c>
      <c r="BH165" s="2">
        <f>Orçamento!AB182</f>
        <v>0</v>
      </c>
      <c r="BI165" s="2">
        <f>Orçamento!AC182</f>
        <v>0</v>
      </c>
      <c r="BJ165" s="2">
        <f>Orçamento!AD182</f>
        <v>0</v>
      </c>
      <c r="BK165" s="2">
        <f>Orçamento!AE182</f>
        <v>0</v>
      </c>
      <c r="BL165" s="2">
        <f>Orçamento!AF182</f>
        <v>0</v>
      </c>
      <c r="BM165" s="2">
        <f>Orçamento!AG182</f>
        <v>0</v>
      </c>
      <c r="BN165" s="2">
        <f>Orçamento!AH182</f>
        <v>0</v>
      </c>
    </row>
    <row r="166" spans="12:66" x14ac:dyDescent="0.3">
      <c r="L166" t="str">
        <f>IF(COUNTA(Orçamento!U183:X183)&gt;0,"Preenchida","Não preenchida")</f>
        <v>Não preenchida</v>
      </c>
      <c r="M166" t="b">
        <f>AND(Orçamento!Q183&lt;&gt;"")</f>
        <v>0</v>
      </c>
      <c r="N166" t="str">
        <f t="shared" si="43"/>
        <v>Não preenchidaFALSO</v>
      </c>
      <c r="AB166" t="b">
        <f>AND(S$3=TRUE,Orçamento!$Q170&lt;&gt;0)</f>
        <v>0</v>
      </c>
      <c r="AC166" t="b">
        <f>AND(T$3=TRUE,Orçamento!$Q170&lt;&gt;0)</f>
        <v>0</v>
      </c>
      <c r="AD166" t="b">
        <f>AND(U$3=TRUE,Orçamento!$Q170&lt;&gt;0)</f>
        <v>0</v>
      </c>
      <c r="AE166" t="b">
        <f>AND(V$3=TRUE,Orçamento!$Q170&lt;&gt;0)</f>
        <v>0</v>
      </c>
      <c r="AF166" t="b">
        <f>AND(W$3=TRUE,Orçamento!$Q170&lt;&gt;0)</f>
        <v>0</v>
      </c>
      <c r="AG166" t="b">
        <f>AND(X$3=TRUE,Orçamento!$Q170&lt;&gt;0)</f>
        <v>0</v>
      </c>
      <c r="AH166" t="b">
        <f>AND(Y$3=TRUE,Orçamento!$Q170&lt;&gt;0)</f>
        <v>0</v>
      </c>
      <c r="AI166" t="b">
        <f>AND(Z$3=TRUE,Orçamento!$Q170&lt;&gt;0)</f>
        <v>0</v>
      </c>
      <c r="AK166" t="str">
        <f>IF(Orçamento!AA183&gt;0,"Com valor","Sem valor")</f>
        <v>Sem valor</v>
      </c>
      <c r="AL166" t="str">
        <f>IF(Orçamento!AB183&gt;0,"Com valor","Sem valor")</f>
        <v>Sem valor</v>
      </c>
      <c r="AM166" t="str">
        <f>IF(Orçamento!AC183&gt;0,"Com valor","Sem valor")</f>
        <v>Sem valor</v>
      </c>
      <c r="AN166" t="str">
        <f>IF(Orçamento!AD183&gt;0,"Com valor","Sem valor")</f>
        <v>Sem valor</v>
      </c>
      <c r="AO166" t="str">
        <f>IF(Orçamento!AE183&gt;0,"Com valor","Sem valor")</f>
        <v>Sem valor</v>
      </c>
      <c r="AP166" t="str">
        <f>IF(Orçamento!AF183&gt;0,"Com valor","Sem valor")</f>
        <v>Sem valor</v>
      </c>
      <c r="AQ166" t="str">
        <f>IF(Orçamento!AG183&gt;0,"Com valor","Sem valor")</f>
        <v>Sem valor</v>
      </c>
      <c r="AR166" t="str">
        <f>IF(Orçamento!AH183&gt;0,"Com valor","Sem valor")</f>
        <v>Sem valor</v>
      </c>
      <c r="AT166" t="str">
        <f t="shared" si="45"/>
        <v>FALSOSem valor</v>
      </c>
      <c r="AU166" t="str">
        <f t="shared" si="46"/>
        <v>FALSOSem valor</v>
      </c>
      <c r="AV166" t="str">
        <f t="shared" si="47"/>
        <v>FALSOSem valor</v>
      </c>
      <c r="AW166" t="str">
        <f t="shared" si="48"/>
        <v>FALSOSem valor</v>
      </c>
      <c r="AX166" t="str">
        <f t="shared" si="49"/>
        <v>FALSOSem valor</v>
      </c>
      <c r="AY166" t="str">
        <f t="shared" si="50"/>
        <v>FALSOSem valor</v>
      </c>
      <c r="AZ166" t="str">
        <f t="shared" si="51"/>
        <v>FALSOSem valor</v>
      </c>
      <c r="BA166" t="str">
        <f t="shared" si="52"/>
        <v>FALSOSem valor</v>
      </c>
      <c r="BB166">
        <f t="shared" si="53"/>
        <v>0</v>
      </c>
      <c r="BD166" t="str">
        <f t="shared" si="54"/>
        <v>Preenchimento está OK</v>
      </c>
      <c r="BE166" t="e">
        <f t="shared" si="55"/>
        <v>#N/A</v>
      </c>
      <c r="BF166" t="b">
        <f t="shared" si="44"/>
        <v>1</v>
      </c>
      <c r="BG166" s="2">
        <f>Orçamento!AA183</f>
        <v>0</v>
      </c>
      <c r="BH166" s="2">
        <f>Orçamento!AB183</f>
        <v>0</v>
      </c>
      <c r="BI166" s="2">
        <f>Orçamento!AC183</f>
        <v>0</v>
      </c>
      <c r="BJ166" s="2">
        <f>Orçamento!AD183</f>
        <v>0</v>
      </c>
      <c r="BK166" s="2">
        <f>Orçamento!AE183</f>
        <v>0</v>
      </c>
      <c r="BL166" s="2">
        <f>Orçamento!AF183</f>
        <v>0</v>
      </c>
      <c r="BM166" s="2">
        <f>Orçamento!AG183</f>
        <v>0</v>
      </c>
      <c r="BN166" s="2">
        <f>Orçamento!AH183</f>
        <v>0</v>
      </c>
    </row>
    <row r="167" spans="12:66" x14ac:dyDescent="0.3">
      <c r="L167" t="str">
        <f>IF(COUNTA(Orçamento!U184:X184)&gt;0,"Preenchida","Não preenchida")</f>
        <v>Não preenchida</v>
      </c>
      <c r="M167" t="b">
        <f>AND(Orçamento!Q184&lt;&gt;"")</f>
        <v>0</v>
      </c>
      <c r="N167" t="str">
        <f t="shared" si="43"/>
        <v>Não preenchidaFALSO</v>
      </c>
      <c r="AB167" t="b">
        <f>AND(S$3=TRUE,Orçamento!$Q171&lt;&gt;0)</f>
        <v>0</v>
      </c>
      <c r="AC167" t="b">
        <f>AND(T$3=TRUE,Orçamento!$Q171&lt;&gt;0)</f>
        <v>0</v>
      </c>
      <c r="AD167" t="b">
        <f>AND(U$3=TRUE,Orçamento!$Q171&lt;&gt;0)</f>
        <v>0</v>
      </c>
      <c r="AE167" t="b">
        <f>AND(V$3=TRUE,Orçamento!$Q171&lt;&gt;0)</f>
        <v>0</v>
      </c>
      <c r="AF167" t="b">
        <f>AND(W$3=TRUE,Orçamento!$Q171&lt;&gt;0)</f>
        <v>0</v>
      </c>
      <c r="AG167" t="b">
        <f>AND(X$3=TRUE,Orçamento!$Q171&lt;&gt;0)</f>
        <v>0</v>
      </c>
      <c r="AH167" t="b">
        <f>AND(Y$3=TRUE,Orçamento!$Q171&lt;&gt;0)</f>
        <v>0</v>
      </c>
      <c r="AI167" t="b">
        <f>AND(Z$3=TRUE,Orçamento!$Q171&lt;&gt;0)</f>
        <v>0</v>
      </c>
      <c r="AK167" t="str">
        <f>IF(Orçamento!AA184&gt;0,"Com valor","Sem valor")</f>
        <v>Sem valor</v>
      </c>
      <c r="AL167" t="str">
        <f>IF(Orçamento!AB184&gt;0,"Com valor","Sem valor")</f>
        <v>Sem valor</v>
      </c>
      <c r="AM167" t="str">
        <f>IF(Orçamento!AC184&gt;0,"Com valor","Sem valor")</f>
        <v>Sem valor</v>
      </c>
      <c r="AN167" t="str">
        <f>IF(Orçamento!AD184&gt;0,"Com valor","Sem valor")</f>
        <v>Sem valor</v>
      </c>
      <c r="AO167" t="str">
        <f>IF(Orçamento!AE184&gt;0,"Com valor","Sem valor")</f>
        <v>Sem valor</v>
      </c>
      <c r="AP167" t="str">
        <f>IF(Orçamento!AF184&gt;0,"Com valor","Sem valor")</f>
        <v>Sem valor</v>
      </c>
      <c r="AQ167" t="str">
        <f>IF(Orçamento!AG184&gt;0,"Com valor","Sem valor")</f>
        <v>Sem valor</v>
      </c>
      <c r="AR167" t="str">
        <f>IF(Orçamento!AH184&gt;0,"Com valor","Sem valor")</f>
        <v>Sem valor</v>
      </c>
      <c r="AT167" t="str">
        <f t="shared" si="45"/>
        <v>FALSOSem valor</v>
      </c>
      <c r="AU167" t="str">
        <f t="shared" si="46"/>
        <v>FALSOSem valor</v>
      </c>
      <c r="AV167" t="str">
        <f t="shared" si="47"/>
        <v>FALSOSem valor</v>
      </c>
      <c r="AW167" t="str">
        <f t="shared" si="48"/>
        <v>FALSOSem valor</v>
      </c>
      <c r="AX167" t="str">
        <f t="shared" si="49"/>
        <v>FALSOSem valor</v>
      </c>
      <c r="AY167" t="str">
        <f t="shared" si="50"/>
        <v>FALSOSem valor</v>
      </c>
      <c r="AZ167" t="str">
        <f t="shared" si="51"/>
        <v>FALSOSem valor</v>
      </c>
      <c r="BA167" t="str">
        <f t="shared" si="52"/>
        <v>FALSOSem valor</v>
      </c>
      <c r="BB167">
        <f t="shared" si="53"/>
        <v>0</v>
      </c>
      <c r="BD167" t="str">
        <f t="shared" si="54"/>
        <v>Preenchimento está OK</v>
      </c>
      <c r="BE167" t="e">
        <f t="shared" si="55"/>
        <v>#N/A</v>
      </c>
      <c r="BF167" t="b">
        <f t="shared" si="44"/>
        <v>1</v>
      </c>
      <c r="BG167" s="2">
        <f>Orçamento!AA184</f>
        <v>0</v>
      </c>
      <c r="BH167" s="2">
        <f>Orçamento!AB184</f>
        <v>0</v>
      </c>
      <c r="BI167" s="2">
        <f>Orçamento!AC184</f>
        <v>0</v>
      </c>
      <c r="BJ167" s="2">
        <f>Orçamento!AD184</f>
        <v>0</v>
      </c>
      <c r="BK167" s="2">
        <f>Orçamento!AE184</f>
        <v>0</v>
      </c>
      <c r="BL167" s="2">
        <f>Orçamento!AF184</f>
        <v>0</v>
      </c>
      <c r="BM167" s="2">
        <f>Orçamento!AG184</f>
        <v>0</v>
      </c>
      <c r="BN167" s="2">
        <f>Orçamento!AH184</f>
        <v>0</v>
      </c>
    </row>
    <row r="168" spans="12:66" x14ac:dyDescent="0.3">
      <c r="L168" t="str">
        <f>IF(COUNTA(Orçamento!U185:X185)&gt;0,"Preenchida","Não preenchida")</f>
        <v>Não preenchida</v>
      </c>
      <c r="M168" t="b">
        <f>AND(Orçamento!Q185&lt;&gt;"")</f>
        <v>0</v>
      </c>
      <c r="N168" t="str">
        <f t="shared" si="43"/>
        <v>Não preenchidaFALSO</v>
      </c>
      <c r="AB168" t="b">
        <f>AND(S$3=TRUE,Orçamento!$Q172&lt;&gt;0)</f>
        <v>0</v>
      </c>
      <c r="AC168" t="b">
        <f>AND(T$3=TRUE,Orçamento!$Q172&lt;&gt;0)</f>
        <v>0</v>
      </c>
      <c r="AD168" t="b">
        <f>AND(U$3=TRUE,Orçamento!$Q172&lt;&gt;0)</f>
        <v>0</v>
      </c>
      <c r="AE168" t="b">
        <f>AND(V$3=TRUE,Orçamento!$Q172&lt;&gt;0)</f>
        <v>0</v>
      </c>
      <c r="AF168" t="b">
        <f>AND(W$3=TRUE,Orçamento!$Q172&lt;&gt;0)</f>
        <v>0</v>
      </c>
      <c r="AG168" t="b">
        <f>AND(X$3=TRUE,Orçamento!$Q172&lt;&gt;0)</f>
        <v>0</v>
      </c>
      <c r="AH168" t="b">
        <f>AND(Y$3=TRUE,Orçamento!$Q172&lt;&gt;0)</f>
        <v>0</v>
      </c>
      <c r="AI168" t="b">
        <f>AND(Z$3=TRUE,Orçamento!$Q172&lt;&gt;0)</f>
        <v>0</v>
      </c>
      <c r="AK168" t="str">
        <f>IF(Orçamento!AA185&gt;0,"Com valor","Sem valor")</f>
        <v>Sem valor</v>
      </c>
      <c r="AL168" t="str">
        <f>IF(Orçamento!AB185&gt;0,"Com valor","Sem valor")</f>
        <v>Sem valor</v>
      </c>
      <c r="AM168" t="str">
        <f>IF(Orçamento!AC185&gt;0,"Com valor","Sem valor")</f>
        <v>Sem valor</v>
      </c>
      <c r="AN168" t="str">
        <f>IF(Orçamento!AD185&gt;0,"Com valor","Sem valor")</f>
        <v>Sem valor</v>
      </c>
      <c r="AO168" t="str">
        <f>IF(Orçamento!AE185&gt;0,"Com valor","Sem valor")</f>
        <v>Sem valor</v>
      </c>
      <c r="AP168" t="str">
        <f>IF(Orçamento!AF185&gt;0,"Com valor","Sem valor")</f>
        <v>Sem valor</v>
      </c>
      <c r="AQ168" t="str">
        <f>IF(Orçamento!AG185&gt;0,"Com valor","Sem valor")</f>
        <v>Sem valor</v>
      </c>
      <c r="AR168" t="str">
        <f>IF(Orçamento!AH185&gt;0,"Com valor","Sem valor")</f>
        <v>Sem valor</v>
      </c>
      <c r="AT168" t="str">
        <f t="shared" si="45"/>
        <v>FALSOSem valor</v>
      </c>
      <c r="AU168" t="str">
        <f t="shared" si="46"/>
        <v>FALSOSem valor</v>
      </c>
      <c r="AV168" t="str">
        <f t="shared" si="47"/>
        <v>FALSOSem valor</v>
      </c>
      <c r="AW168" t="str">
        <f t="shared" si="48"/>
        <v>FALSOSem valor</v>
      </c>
      <c r="AX168" t="str">
        <f t="shared" si="49"/>
        <v>FALSOSem valor</v>
      </c>
      <c r="AY168" t="str">
        <f t="shared" si="50"/>
        <v>FALSOSem valor</v>
      </c>
      <c r="AZ168" t="str">
        <f t="shared" si="51"/>
        <v>FALSOSem valor</v>
      </c>
      <c r="BA168" t="str">
        <f t="shared" si="52"/>
        <v>FALSOSem valor</v>
      </c>
      <c r="BB168">
        <f t="shared" si="53"/>
        <v>0</v>
      </c>
      <c r="BD168" t="str">
        <f t="shared" si="54"/>
        <v>Preenchimento está OK</v>
      </c>
      <c r="BE168" t="e">
        <f t="shared" si="55"/>
        <v>#N/A</v>
      </c>
      <c r="BF168" t="b">
        <f t="shared" si="44"/>
        <v>1</v>
      </c>
      <c r="BG168" s="2">
        <f>Orçamento!AA185</f>
        <v>0</v>
      </c>
      <c r="BH168" s="2">
        <f>Orçamento!AB185</f>
        <v>0</v>
      </c>
      <c r="BI168" s="2">
        <f>Orçamento!AC185</f>
        <v>0</v>
      </c>
      <c r="BJ168" s="2">
        <f>Orçamento!AD185</f>
        <v>0</v>
      </c>
      <c r="BK168" s="2">
        <f>Orçamento!AE185</f>
        <v>0</v>
      </c>
      <c r="BL168" s="2">
        <f>Orçamento!AF185</f>
        <v>0</v>
      </c>
      <c r="BM168" s="2">
        <f>Orçamento!AG185</f>
        <v>0</v>
      </c>
      <c r="BN168" s="2">
        <f>Orçamento!AH185</f>
        <v>0</v>
      </c>
    </row>
    <row r="169" spans="12:66" x14ac:dyDescent="0.3">
      <c r="L169" t="str">
        <f>IF(COUNTA(Orçamento!U186:X186)&gt;0,"Preenchida","Não preenchida")</f>
        <v>Não preenchida</v>
      </c>
      <c r="M169" t="b">
        <f>AND(Orçamento!Q186&lt;&gt;"")</f>
        <v>0</v>
      </c>
      <c r="N169" t="str">
        <f t="shared" si="43"/>
        <v>Não preenchidaFALSO</v>
      </c>
      <c r="AB169" t="b">
        <f>AND(S$3=TRUE,Orçamento!$Q173&lt;&gt;0)</f>
        <v>0</v>
      </c>
      <c r="AC169" t="b">
        <f>AND(T$3=TRUE,Orçamento!$Q173&lt;&gt;0)</f>
        <v>0</v>
      </c>
      <c r="AD169" t="b">
        <f>AND(U$3=TRUE,Orçamento!$Q173&lt;&gt;0)</f>
        <v>0</v>
      </c>
      <c r="AE169" t="b">
        <f>AND(V$3=TRUE,Orçamento!$Q173&lt;&gt;0)</f>
        <v>0</v>
      </c>
      <c r="AF169" t="b">
        <f>AND(W$3=TRUE,Orçamento!$Q173&lt;&gt;0)</f>
        <v>0</v>
      </c>
      <c r="AG169" t="b">
        <f>AND(X$3=TRUE,Orçamento!$Q173&lt;&gt;0)</f>
        <v>0</v>
      </c>
      <c r="AH169" t="b">
        <f>AND(Y$3=TRUE,Orçamento!$Q173&lt;&gt;0)</f>
        <v>0</v>
      </c>
      <c r="AI169" t="b">
        <f>AND(Z$3=TRUE,Orçamento!$Q173&lt;&gt;0)</f>
        <v>0</v>
      </c>
      <c r="AK169" t="str">
        <f>IF(Orçamento!AA186&gt;0,"Com valor","Sem valor")</f>
        <v>Sem valor</v>
      </c>
      <c r="AL169" t="str">
        <f>IF(Orçamento!AB186&gt;0,"Com valor","Sem valor")</f>
        <v>Sem valor</v>
      </c>
      <c r="AM169" t="str">
        <f>IF(Orçamento!AC186&gt;0,"Com valor","Sem valor")</f>
        <v>Sem valor</v>
      </c>
      <c r="AN169" t="str">
        <f>IF(Orçamento!AD186&gt;0,"Com valor","Sem valor")</f>
        <v>Sem valor</v>
      </c>
      <c r="AO169" t="str">
        <f>IF(Orçamento!AE186&gt;0,"Com valor","Sem valor")</f>
        <v>Sem valor</v>
      </c>
      <c r="AP169" t="str">
        <f>IF(Orçamento!AF186&gt;0,"Com valor","Sem valor")</f>
        <v>Sem valor</v>
      </c>
      <c r="AQ169" t="str">
        <f>IF(Orçamento!AG186&gt;0,"Com valor","Sem valor")</f>
        <v>Sem valor</v>
      </c>
      <c r="AR169" t="str">
        <f>IF(Orçamento!AH186&gt;0,"Com valor","Sem valor")</f>
        <v>Sem valor</v>
      </c>
      <c r="AT169" t="str">
        <f t="shared" si="45"/>
        <v>FALSOSem valor</v>
      </c>
      <c r="AU169" t="str">
        <f t="shared" si="46"/>
        <v>FALSOSem valor</v>
      </c>
      <c r="AV169" t="str">
        <f t="shared" si="47"/>
        <v>FALSOSem valor</v>
      </c>
      <c r="AW169" t="str">
        <f t="shared" si="48"/>
        <v>FALSOSem valor</v>
      </c>
      <c r="AX169" t="str">
        <f t="shared" si="49"/>
        <v>FALSOSem valor</v>
      </c>
      <c r="AY169" t="str">
        <f t="shared" si="50"/>
        <v>FALSOSem valor</v>
      </c>
      <c r="AZ169" t="str">
        <f t="shared" si="51"/>
        <v>FALSOSem valor</v>
      </c>
      <c r="BA169" t="str">
        <f t="shared" si="52"/>
        <v>FALSOSem valor</v>
      </c>
      <c r="BB169">
        <f t="shared" si="53"/>
        <v>0</v>
      </c>
      <c r="BD169" t="str">
        <f t="shared" si="54"/>
        <v>Preenchimento está OK</v>
      </c>
      <c r="BE169" t="e">
        <f t="shared" si="55"/>
        <v>#N/A</v>
      </c>
      <c r="BF169" t="b">
        <f t="shared" si="44"/>
        <v>1</v>
      </c>
      <c r="BG169" s="2">
        <f>Orçamento!AA186</f>
        <v>0</v>
      </c>
      <c r="BH169" s="2">
        <f>Orçamento!AB186</f>
        <v>0</v>
      </c>
      <c r="BI169" s="2">
        <f>Orçamento!AC186</f>
        <v>0</v>
      </c>
      <c r="BJ169" s="2">
        <f>Orçamento!AD186</f>
        <v>0</v>
      </c>
      <c r="BK169" s="2">
        <f>Orçamento!AE186</f>
        <v>0</v>
      </c>
      <c r="BL169" s="2">
        <f>Orçamento!AF186</f>
        <v>0</v>
      </c>
      <c r="BM169" s="2">
        <f>Orçamento!AG186</f>
        <v>0</v>
      </c>
      <c r="BN169" s="2">
        <f>Orçamento!AH186</f>
        <v>0</v>
      </c>
    </row>
    <row r="170" spans="12:66" x14ac:dyDescent="0.3">
      <c r="L170" t="str">
        <f>IF(COUNTA(Orçamento!U187:X187)&gt;0,"Preenchida","Não preenchida")</f>
        <v>Não preenchida</v>
      </c>
      <c r="M170" t="b">
        <f>AND(Orçamento!Q187&lt;&gt;"")</f>
        <v>0</v>
      </c>
      <c r="N170" t="str">
        <f t="shared" si="43"/>
        <v>Não preenchidaFALSO</v>
      </c>
      <c r="AB170" t="b">
        <f>AND(S$3=TRUE,Orçamento!$Q174&lt;&gt;0)</f>
        <v>0</v>
      </c>
      <c r="AC170" t="b">
        <f>AND(T$3=TRUE,Orçamento!$Q174&lt;&gt;0)</f>
        <v>0</v>
      </c>
      <c r="AD170" t="b">
        <f>AND(U$3=TRUE,Orçamento!$Q174&lt;&gt;0)</f>
        <v>0</v>
      </c>
      <c r="AE170" t="b">
        <f>AND(V$3=TRUE,Orçamento!$Q174&lt;&gt;0)</f>
        <v>0</v>
      </c>
      <c r="AF170" t="b">
        <f>AND(W$3=TRUE,Orçamento!$Q174&lt;&gt;0)</f>
        <v>0</v>
      </c>
      <c r="AG170" t="b">
        <f>AND(X$3=TRUE,Orçamento!$Q174&lt;&gt;0)</f>
        <v>0</v>
      </c>
      <c r="AH170" t="b">
        <f>AND(Y$3=TRUE,Orçamento!$Q174&lt;&gt;0)</f>
        <v>0</v>
      </c>
      <c r="AI170" t="b">
        <f>AND(Z$3=TRUE,Orçamento!$Q174&lt;&gt;0)</f>
        <v>0</v>
      </c>
      <c r="AK170" t="str">
        <f>IF(Orçamento!AA187&gt;0,"Com valor","Sem valor")</f>
        <v>Sem valor</v>
      </c>
      <c r="AL170" t="str">
        <f>IF(Orçamento!AB187&gt;0,"Com valor","Sem valor")</f>
        <v>Sem valor</v>
      </c>
      <c r="AM170" t="str">
        <f>IF(Orçamento!AC187&gt;0,"Com valor","Sem valor")</f>
        <v>Sem valor</v>
      </c>
      <c r="AN170" t="str">
        <f>IF(Orçamento!AD187&gt;0,"Com valor","Sem valor")</f>
        <v>Sem valor</v>
      </c>
      <c r="AO170" t="str">
        <f>IF(Orçamento!AE187&gt;0,"Com valor","Sem valor")</f>
        <v>Sem valor</v>
      </c>
      <c r="AP170" t="str">
        <f>IF(Orçamento!AF187&gt;0,"Com valor","Sem valor")</f>
        <v>Sem valor</v>
      </c>
      <c r="AQ170" t="str">
        <f>IF(Orçamento!AG187&gt;0,"Com valor","Sem valor")</f>
        <v>Sem valor</v>
      </c>
      <c r="AR170" t="str">
        <f>IF(Orçamento!AH187&gt;0,"Com valor","Sem valor")</f>
        <v>Sem valor</v>
      </c>
      <c r="AT170" t="str">
        <f t="shared" si="45"/>
        <v>FALSOSem valor</v>
      </c>
      <c r="AU170" t="str">
        <f t="shared" si="46"/>
        <v>FALSOSem valor</v>
      </c>
      <c r="AV170" t="str">
        <f t="shared" si="47"/>
        <v>FALSOSem valor</v>
      </c>
      <c r="AW170" t="str">
        <f t="shared" si="48"/>
        <v>FALSOSem valor</v>
      </c>
      <c r="AX170" t="str">
        <f t="shared" si="49"/>
        <v>FALSOSem valor</v>
      </c>
      <c r="AY170" t="str">
        <f t="shared" si="50"/>
        <v>FALSOSem valor</v>
      </c>
      <c r="AZ170" t="str">
        <f t="shared" si="51"/>
        <v>FALSOSem valor</v>
      </c>
      <c r="BA170" t="str">
        <f t="shared" si="52"/>
        <v>FALSOSem valor</v>
      </c>
      <c r="BB170">
        <f t="shared" si="53"/>
        <v>0</v>
      </c>
      <c r="BD170" t="str">
        <f t="shared" si="54"/>
        <v>Preenchimento está OK</v>
      </c>
      <c r="BE170" t="e">
        <f t="shared" si="55"/>
        <v>#N/A</v>
      </c>
      <c r="BF170" t="b">
        <f t="shared" si="44"/>
        <v>1</v>
      </c>
      <c r="BG170" s="2">
        <f>Orçamento!AA187</f>
        <v>0</v>
      </c>
      <c r="BH170" s="2">
        <f>Orçamento!AB187</f>
        <v>0</v>
      </c>
      <c r="BI170" s="2">
        <f>Orçamento!AC187</f>
        <v>0</v>
      </c>
      <c r="BJ170" s="2">
        <f>Orçamento!AD187</f>
        <v>0</v>
      </c>
      <c r="BK170" s="2">
        <f>Orçamento!AE187</f>
        <v>0</v>
      </c>
      <c r="BL170" s="2">
        <f>Orçamento!AF187</f>
        <v>0</v>
      </c>
      <c r="BM170" s="2">
        <f>Orçamento!AG187</f>
        <v>0</v>
      </c>
      <c r="BN170" s="2">
        <f>Orçamento!AH187</f>
        <v>0</v>
      </c>
    </row>
    <row r="171" spans="12:66" x14ac:dyDescent="0.3">
      <c r="L171" t="str">
        <f>IF(COUNTA(Orçamento!U188:X188)&gt;0,"Preenchida","Não preenchida")</f>
        <v>Não preenchida</v>
      </c>
      <c r="M171" t="b">
        <f>AND(Orçamento!Q188&lt;&gt;"")</f>
        <v>0</v>
      </c>
      <c r="N171" t="str">
        <f t="shared" si="43"/>
        <v>Não preenchidaFALSO</v>
      </c>
      <c r="AB171" t="b">
        <f>AND(S$3=TRUE,Orçamento!$Q175&lt;&gt;0)</f>
        <v>0</v>
      </c>
      <c r="AC171" t="b">
        <f>AND(T$3=TRUE,Orçamento!$Q175&lt;&gt;0)</f>
        <v>0</v>
      </c>
      <c r="AD171" t="b">
        <f>AND(U$3=TRUE,Orçamento!$Q175&lt;&gt;0)</f>
        <v>0</v>
      </c>
      <c r="AE171" t="b">
        <f>AND(V$3=TRUE,Orçamento!$Q175&lt;&gt;0)</f>
        <v>0</v>
      </c>
      <c r="AF171" t="b">
        <f>AND(W$3=TRUE,Orçamento!$Q175&lt;&gt;0)</f>
        <v>0</v>
      </c>
      <c r="AG171" t="b">
        <f>AND(X$3=TRUE,Orçamento!$Q175&lt;&gt;0)</f>
        <v>0</v>
      </c>
      <c r="AH171" t="b">
        <f>AND(Y$3=TRUE,Orçamento!$Q175&lt;&gt;0)</f>
        <v>0</v>
      </c>
      <c r="AI171" t="b">
        <f>AND(Z$3=TRUE,Orçamento!$Q175&lt;&gt;0)</f>
        <v>0</v>
      </c>
      <c r="AK171" t="str">
        <f>IF(Orçamento!AA188&gt;0,"Com valor","Sem valor")</f>
        <v>Sem valor</v>
      </c>
      <c r="AL171" t="str">
        <f>IF(Orçamento!AB188&gt;0,"Com valor","Sem valor")</f>
        <v>Sem valor</v>
      </c>
      <c r="AM171" t="str">
        <f>IF(Orçamento!AC188&gt;0,"Com valor","Sem valor")</f>
        <v>Sem valor</v>
      </c>
      <c r="AN171" t="str">
        <f>IF(Orçamento!AD188&gt;0,"Com valor","Sem valor")</f>
        <v>Sem valor</v>
      </c>
      <c r="AO171" t="str">
        <f>IF(Orçamento!AE188&gt;0,"Com valor","Sem valor")</f>
        <v>Sem valor</v>
      </c>
      <c r="AP171" t="str">
        <f>IF(Orçamento!AF188&gt;0,"Com valor","Sem valor")</f>
        <v>Sem valor</v>
      </c>
      <c r="AQ171" t="str">
        <f>IF(Orçamento!AG188&gt;0,"Com valor","Sem valor")</f>
        <v>Sem valor</v>
      </c>
      <c r="AR171" t="str">
        <f>IF(Orçamento!AH188&gt;0,"Com valor","Sem valor")</f>
        <v>Sem valor</v>
      </c>
      <c r="AT171" t="str">
        <f t="shared" si="45"/>
        <v>FALSOSem valor</v>
      </c>
      <c r="AU171" t="str">
        <f t="shared" si="46"/>
        <v>FALSOSem valor</v>
      </c>
      <c r="AV171" t="str">
        <f t="shared" si="47"/>
        <v>FALSOSem valor</v>
      </c>
      <c r="AW171" t="str">
        <f t="shared" si="48"/>
        <v>FALSOSem valor</v>
      </c>
      <c r="AX171" t="str">
        <f t="shared" si="49"/>
        <v>FALSOSem valor</v>
      </c>
      <c r="AY171" t="str">
        <f t="shared" si="50"/>
        <v>FALSOSem valor</v>
      </c>
      <c r="AZ171" t="str">
        <f t="shared" si="51"/>
        <v>FALSOSem valor</v>
      </c>
      <c r="BA171" t="str">
        <f t="shared" si="52"/>
        <v>FALSOSem valor</v>
      </c>
      <c r="BB171">
        <f t="shared" si="53"/>
        <v>0</v>
      </c>
      <c r="BD171" t="str">
        <f t="shared" si="54"/>
        <v>Preenchimento está OK</v>
      </c>
      <c r="BE171" t="e">
        <f t="shared" si="55"/>
        <v>#N/A</v>
      </c>
      <c r="BF171" t="b">
        <f t="shared" si="44"/>
        <v>1</v>
      </c>
      <c r="BG171" s="2">
        <f>Orçamento!AA188</f>
        <v>0</v>
      </c>
      <c r="BH171" s="2">
        <f>Orçamento!AB188</f>
        <v>0</v>
      </c>
      <c r="BI171" s="2">
        <f>Orçamento!AC188</f>
        <v>0</v>
      </c>
      <c r="BJ171" s="2">
        <f>Orçamento!AD188</f>
        <v>0</v>
      </c>
      <c r="BK171" s="2">
        <f>Orçamento!AE188</f>
        <v>0</v>
      </c>
      <c r="BL171" s="2">
        <f>Orçamento!AF188</f>
        <v>0</v>
      </c>
      <c r="BM171" s="2">
        <f>Orçamento!AG188</f>
        <v>0</v>
      </c>
      <c r="BN171" s="2">
        <f>Orçamento!AH188</f>
        <v>0</v>
      </c>
    </row>
    <row r="172" spans="12:66" x14ac:dyDescent="0.3">
      <c r="L172" t="str">
        <f>IF(COUNTA(Orçamento!U189:X189)&gt;0,"Preenchida","Não preenchida")</f>
        <v>Não preenchida</v>
      </c>
      <c r="M172" t="b">
        <f>AND(Orçamento!Q189&lt;&gt;"")</f>
        <v>0</v>
      </c>
      <c r="N172" t="str">
        <f t="shared" si="43"/>
        <v>Não preenchidaFALSO</v>
      </c>
      <c r="AB172" t="b">
        <f>AND(S$3=TRUE,Orçamento!$Q176&lt;&gt;0)</f>
        <v>0</v>
      </c>
      <c r="AC172" t="b">
        <f>AND(T$3=TRUE,Orçamento!$Q176&lt;&gt;0)</f>
        <v>0</v>
      </c>
      <c r="AD172" t="b">
        <f>AND(U$3=TRUE,Orçamento!$Q176&lt;&gt;0)</f>
        <v>0</v>
      </c>
      <c r="AE172" t="b">
        <f>AND(V$3=TRUE,Orçamento!$Q176&lt;&gt;0)</f>
        <v>0</v>
      </c>
      <c r="AF172" t="b">
        <f>AND(W$3=TRUE,Orçamento!$Q176&lt;&gt;0)</f>
        <v>0</v>
      </c>
      <c r="AG172" t="b">
        <f>AND(X$3=TRUE,Orçamento!$Q176&lt;&gt;0)</f>
        <v>0</v>
      </c>
      <c r="AH172" t="b">
        <f>AND(Y$3=TRUE,Orçamento!$Q176&lt;&gt;0)</f>
        <v>0</v>
      </c>
      <c r="AI172" t="b">
        <f>AND(Z$3=TRUE,Orçamento!$Q176&lt;&gt;0)</f>
        <v>0</v>
      </c>
      <c r="AK172" t="str">
        <f>IF(Orçamento!AA189&gt;0,"Com valor","Sem valor")</f>
        <v>Sem valor</v>
      </c>
      <c r="AL172" t="str">
        <f>IF(Orçamento!AB189&gt;0,"Com valor","Sem valor")</f>
        <v>Sem valor</v>
      </c>
      <c r="AM172" t="str">
        <f>IF(Orçamento!AC189&gt;0,"Com valor","Sem valor")</f>
        <v>Sem valor</v>
      </c>
      <c r="AN172" t="str">
        <f>IF(Orçamento!AD189&gt;0,"Com valor","Sem valor")</f>
        <v>Sem valor</v>
      </c>
      <c r="AO172" t="str">
        <f>IF(Orçamento!AE189&gt;0,"Com valor","Sem valor")</f>
        <v>Sem valor</v>
      </c>
      <c r="AP172" t="str">
        <f>IF(Orçamento!AF189&gt;0,"Com valor","Sem valor")</f>
        <v>Sem valor</v>
      </c>
      <c r="AQ172" t="str">
        <f>IF(Orçamento!AG189&gt;0,"Com valor","Sem valor")</f>
        <v>Sem valor</v>
      </c>
      <c r="AR172" t="str">
        <f>IF(Orçamento!AH189&gt;0,"Com valor","Sem valor")</f>
        <v>Sem valor</v>
      </c>
      <c r="AT172" t="str">
        <f t="shared" si="45"/>
        <v>FALSOSem valor</v>
      </c>
      <c r="AU172" t="str">
        <f t="shared" si="46"/>
        <v>FALSOSem valor</v>
      </c>
      <c r="AV172" t="str">
        <f t="shared" si="47"/>
        <v>FALSOSem valor</v>
      </c>
      <c r="AW172" t="str">
        <f t="shared" si="48"/>
        <v>FALSOSem valor</v>
      </c>
      <c r="AX172" t="str">
        <f t="shared" si="49"/>
        <v>FALSOSem valor</v>
      </c>
      <c r="AY172" t="str">
        <f t="shared" si="50"/>
        <v>FALSOSem valor</v>
      </c>
      <c r="AZ172" t="str">
        <f t="shared" si="51"/>
        <v>FALSOSem valor</v>
      </c>
      <c r="BA172" t="str">
        <f t="shared" si="52"/>
        <v>FALSOSem valor</v>
      </c>
      <c r="BB172">
        <f t="shared" si="53"/>
        <v>0</v>
      </c>
      <c r="BD172" t="str">
        <f t="shared" si="54"/>
        <v>Preenchimento está OK</v>
      </c>
      <c r="BE172" t="e">
        <f t="shared" si="55"/>
        <v>#N/A</v>
      </c>
      <c r="BF172" t="b">
        <f t="shared" si="44"/>
        <v>1</v>
      </c>
      <c r="BG172" s="2">
        <f>Orçamento!AA189</f>
        <v>0</v>
      </c>
      <c r="BH172" s="2">
        <f>Orçamento!AB189</f>
        <v>0</v>
      </c>
      <c r="BI172" s="2">
        <f>Orçamento!AC189</f>
        <v>0</v>
      </c>
      <c r="BJ172" s="2">
        <f>Orçamento!AD189</f>
        <v>0</v>
      </c>
      <c r="BK172" s="2">
        <f>Orçamento!AE189</f>
        <v>0</v>
      </c>
      <c r="BL172" s="2">
        <f>Orçamento!AF189</f>
        <v>0</v>
      </c>
      <c r="BM172" s="2">
        <f>Orçamento!AG189</f>
        <v>0</v>
      </c>
      <c r="BN172" s="2">
        <f>Orçamento!AH189</f>
        <v>0</v>
      </c>
    </row>
    <row r="173" spans="12:66" x14ac:dyDescent="0.3">
      <c r="L173" t="str">
        <f>IF(COUNTA(Orçamento!U190:X190)&gt;0,"Preenchida","Não preenchida")</f>
        <v>Não preenchida</v>
      </c>
      <c r="M173" t="b">
        <f>AND(Orçamento!Q190&lt;&gt;"")</f>
        <v>0</v>
      </c>
      <c r="N173" t="str">
        <f t="shared" si="43"/>
        <v>Não preenchidaFALSO</v>
      </c>
      <c r="AB173" t="b">
        <f>AND(S$3=TRUE,Orçamento!$Q177&lt;&gt;0)</f>
        <v>0</v>
      </c>
      <c r="AC173" t="b">
        <f>AND(T$3=TRUE,Orçamento!$Q177&lt;&gt;0)</f>
        <v>0</v>
      </c>
      <c r="AD173" t="b">
        <f>AND(U$3=TRUE,Orçamento!$Q177&lt;&gt;0)</f>
        <v>0</v>
      </c>
      <c r="AE173" t="b">
        <f>AND(V$3=TRUE,Orçamento!$Q177&lt;&gt;0)</f>
        <v>0</v>
      </c>
      <c r="AF173" t="b">
        <f>AND(W$3=TRUE,Orçamento!$Q177&lt;&gt;0)</f>
        <v>0</v>
      </c>
      <c r="AG173" t="b">
        <f>AND(X$3=TRUE,Orçamento!$Q177&lt;&gt;0)</f>
        <v>0</v>
      </c>
      <c r="AH173" t="b">
        <f>AND(Y$3=TRUE,Orçamento!$Q177&lt;&gt;0)</f>
        <v>0</v>
      </c>
      <c r="AI173" t="b">
        <f>AND(Z$3=TRUE,Orçamento!$Q177&lt;&gt;0)</f>
        <v>0</v>
      </c>
      <c r="AK173" t="str">
        <f>IF(Orçamento!AA190&gt;0,"Com valor","Sem valor")</f>
        <v>Sem valor</v>
      </c>
      <c r="AL173" t="str">
        <f>IF(Orçamento!AB190&gt;0,"Com valor","Sem valor")</f>
        <v>Sem valor</v>
      </c>
      <c r="AM173" t="str">
        <f>IF(Orçamento!AC190&gt;0,"Com valor","Sem valor")</f>
        <v>Sem valor</v>
      </c>
      <c r="AN173" t="str">
        <f>IF(Orçamento!AD190&gt;0,"Com valor","Sem valor")</f>
        <v>Sem valor</v>
      </c>
      <c r="AO173" t="str">
        <f>IF(Orçamento!AE190&gt;0,"Com valor","Sem valor")</f>
        <v>Sem valor</v>
      </c>
      <c r="AP173" t="str">
        <f>IF(Orçamento!AF190&gt;0,"Com valor","Sem valor")</f>
        <v>Sem valor</v>
      </c>
      <c r="AQ173" t="str">
        <f>IF(Orçamento!AG190&gt;0,"Com valor","Sem valor")</f>
        <v>Sem valor</v>
      </c>
      <c r="AR173" t="str">
        <f>IF(Orçamento!AH190&gt;0,"Com valor","Sem valor")</f>
        <v>Sem valor</v>
      </c>
      <c r="AT173" t="str">
        <f t="shared" si="45"/>
        <v>FALSOSem valor</v>
      </c>
      <c r="AU173" t="str">
        <f t="shared" si="46"/>
        <v>FALSOSem valor</v>
      </c>
      <c r="AV173" t="str">
        <f t="shared" si="47"/>
        <v>FALSOSem valor</v>
      </c>
      <c r="AW173" t="str">
        <f t="shared" si="48"/>
        <v>FALSOSem valor</v>
      </c>
      <c r="AX173" t="str">
        <f t="shared" si="49"/>
        <v>FALSOSem valor</v>
      </c>
      <c r="AY173" t="str">
        <f t="shared" si="50"/>
        <v>FALSOSem valor</v>
      </c>
      <c r="AZ173" t="str">
        <f t="shared" si="51"/>
        <v>FALSOSem valor</v>
      </c>
      <c r="BA173" t="str">
        <f t="shared" si="52"/>
        <v>FALSOSem valor</v>
      </c>
      <c r="BB173">
        <f t="shared" si="53"/>
        <v>0</v>
      </c>
      <c r="BD173" t="str">
        <f t="shared" si="54"/>
        <v>Preenchimento está OK</v>
      </c>
      <c r="BE173" t="e">
        <f t="shared" si="55"/>
        <v>#N/A</v>
      </c>
      <c r="BF173" t="b">
        <f t="shared" si="44"/>
        <v>1</v>
      </c>
      <c r="BG173" s="2">
        <f>Orçamento!AA190</f>
        <v>0</v>
      </c>
      <c r="BH173" s="2">
        <f>Orçamento!AB190</f>
        <v>0</v>
      </c>
      <c r="BI173" s="2">
        <f>Orçamento!AC190</f>
        <v>0</v>
      </c>
      <c r="BJ173" s="2">
        <f>Orçamento!AD190</f>
        <v>0</v>
      </c>
      <c r="BK173" s="2">
        <f>Orçamento!AE190</f>
        <v>0</v>
      </c>
      <c r="BL173" s="2">
        <f>Orçamento!AF190</f>
        <v>0</v>
      </c>
      <c r="BM173" s="2">
        <f>Orçamento!AG190</f>
        <v>0</v>
      </c>
      <c r="BN173" s="2">
        <f>Orçamento!AH190</f>
        <v>0</v>
      </c>
    </row>
    <row r="174" spans="12:66" x14ac:dyDescent="0.3">
      <c r="L174" t="str">
        <f>IF(COUNTA(Orçamento!U191:X191)&gt;0,"Preenchida","Não preenchida")</f>
        <v>Não preenchida</v>
      </c>
      <c r="M174" t="b">
        <f>AND(Orçamento!Q191&lt;&gt;"")</f>
        <v>0</v>
      </c>
      <c r="N174" t="str">
        <f t="shared" si="43"/>
        <v>Não preenchidaFALSO</v>
      </c>
      <c r="AB174" t="b">
        <f>AND(S$3=TRUE,Orçamento!$Q178&lt;&gt;0)</f>
        <v>0</v>
      </c>
      <c r="AC174" t="b">
        <f>AND(T$3=TRUE,Orçamento!$Q178&lt;&gt;0)</f>
        <v>0</v>
      </c>
      <c r="AD174" t="b">
        <f>AND(U$3=TRUE,Orçamento!$Q178&lt;&gt;0)</f>
        <v>0</v>
      </c>
      <c r="AE174" t="b">
        <f>AND(V$3=TRUE,Orçamento!$Q178&lt;&gt;0)</f>
        <v>0</v>
      </c>
      <c r="AF174" t="b">
        <f>AND(W$3=TRUE,Orçamento!$Q178&lt;&gt;0)</f>
        <v>0</v>
      </c>
      <c r="AG174" t="b">
        <f>AND(X$3=TRUE,Orçamento!$Q178&lt;&gt;0)</f>
        <v>0</v>
      </c>
      <c r="AH174" t="b">
        <f>AND(Y$3=TRUE,Orçamento!$Q178&lt;&gt;0)</f>
        <v>0</v>
      </c>
      <c r="AI174" t="b">
        <f>AND(Z$3=TRUE,Orçamento!$Q178&lt;&gt;0)</f>
        <v>0</v>
      </c>
      <c r="AK174" t="str">
        <f>IF(Orçamento!AA191&gt;0,"Com valor","Sem valor")</f>
        <v>Sem valor</v>
      </c>
      <c r="AL174" t="str">
        <f>IF(Orçamento!AB191&gt;0,"Com valor","Sem valor")</f>
        <v>Sem valor</v>
      </c>
      <c r="AM174" t="str">
        <f>IF(Orçamento!AC191&gt;0,"Com valor","Sem valor")</f>
        <v>Sem valor</v>
      </c>
      <c r="AN174" t="str">
        <f>IF(Orçamento!AD191&gt;0,"Com valor","Sem valor")</f>
        <v>Sem valor</v>
      </c>
      <c r="AO174" t="str">
        <f>IF(Orçamento!AE191&gt;0,"Com valor","Sem valor")</f>
        <v>Sem valor</v>
      </c>
      <c r="AP174" t="str">
        <f>IF(Orçamento!AF191&gt;0,"Com valor","Sem valor")</f>
        <v>Sem valor</v>
      </c>
      <c r="AQ174" t="str">
        <f>IF(Orçamento!AG191&gt;0,"Com valor","Sem valor")</f>
        <v>Sem valor</v>
      </c>
      <c r="AR174" t="str">
        <f>IF(Orçamento!AH191&gt;0,"Com valor","Sem valor")</f>
        <v>Sem valor</v>
      </c>
      <c r="AT174" t="str">
        <f t="shared" si="45"/>
        <v>FALSOSem valor</v>
      </c>
      <c r="AU174" t="str">
        <f t="shared" si="46"/>
        <v>FALSOSem valor</v>
      </c>
      <c r="AV174" t="str">
        <f t="shared" si="47"/>
        <v>FALSOSem valor</v>
      </c>
      <c r="AW174" t="str">
        <f t="shared" si="48"/>
        <v>FALSOSem valor</v>
      </c>
      <c r="AX174" t="str">
        <f t="shared" si="49"/>
        <v>FALSOSem valor</v>
      </c>
      <c r="AY174" t="str">
        <f t="shared" si="50"/>
        <v>FALSOSem valor</v>
      </c>
      <c r="AZ174" t="str">
        <f t="shared" si="51"/>
        <v>FALSOSem valor</v>
      </c>
      <c r="BA174" t="str">
        <f t="shared" si="52"/>
        <v>FALSOSem valor</v>
      </c>
      <c r="BB174">
        <f t="shared" si="53"/>
        <v>0</v>
      </c>
      <c r="BD174" t="str">
        <f t="shared" si="54"/>
        <v>Preenchimento está OK</v>
      </c>
      <c r="BE174" t="e">
        <f t="shared" si="55"/>
        <v>#N/A</v>
      </c>
      <c r="BF174" t="b">
        <f t="shared" si="44"/>
        <v>1</v>
      </c>
      <c r="BG174" s="2">
        <f>Orçamento!AA191</f>
        <v>0</v>
      </c>
      <c r="BH174" s="2">
        <f>Orçamento!AB191</f>
        <v>0</v>
      </c>
      <c r="BI174" s="2">
        <f>Orçamento!AC191</f>
        <v>0</v>
      </c>
      <c r="BJ174" s="2">
        <f>Orçamento!AD191</f>
        <v>0</v>
      </c>
      <c r="BK174" s="2">
        <f>Orçamento!AE191</f>
        <v>0</v>
      </c>
      <c r="BL174" s="2">
        <f>Orçamento!AF191</f>
        <v>0</v>
      </c>
      <c r="BM174" s="2">
        <f>Orçamento!AG191</f>
        <v>0</v>
      </c>
      <c r="BN174" s="2">
        <f>Orçamento!AH191</f>
        <v>0</v>
      </c>
    </row>
    <row r="175" spans="12:66" x14ac:dyDescent="0.3">
      <c r="L175" t="str">
        <f>IF(COUNTA(Orçamento!U192:X192)&gt;0,"Preenchida","Não preenchida")</f>
        <v>Não preenchida</v>
      </c>
      <c r="M175" t="b">
        <f>AND(Orçamento!Q192&lt;&gt;"")</f>
        <v>0</v>
      </c>
      <c r="N175" t="str">
        <f t="shared" si="43"/>
        <v>Não preenchidaFALSO</v>
      </c>
      <c r="AB175" t="b">
        <f>AND(S$3=TRUE,Orçamento!$Q179&lt;&gt;0)</f>
        <v>0</v>
      </c>
      <c r="AC175" t="b">
        <f>AND(T$3=TRUE,Orçamento!$Q179&lt;&gt;0)</f>
        <v>0</v>
      </c>
      <c r="AD175" t="b">
        <f>AND(U$3=TRUE,Orçamento!$Q179&lt;&gt;0)</f>
        <v>0</v>
      </c>
      <c r="AE175" t="b">
        <f>AND(V$3=TRUE,Orçamento!$Q179&lt;&gt;0)</f>
        <v>0</v>
      </c>
      <c r="AF175" t="b">
        <f>AND(W$3=TRUE,Orçamento!$Q179&lt;&gt;0)</f>
        <v>0</v>
      </c>
      <c r="AG175" t="b">
        <f>AND(X$3=TRUE,Orçamento!$Q179&lt;&gt;0)</f>
        <v>0</v>
      </c>
      <c r="AH175" t="b">
        <f>AND(Y$3=TRUE,Orçamento!$Q179&lt;&gt;0)</f>
        <v>0</v>
      </c>
      <c r="AI175" t="b">
        <f>AND(Z$3=TRUE,Orçamento!$Q179&lt;&gt;0)</f>
        <v>0</v>
      </c>
      <c r="AK175" t="str">
        <f>IF(Orçamento!AA192&gt;0,"Com valor","Sem valor")</f>
        <v>Sem valor</v>
      </c>
      <c r="AL175" t="str">
        <f>IF(Orçamento!AB192&gt;0,"Com valor","Sem valor")</f>
        <v>Sem valor</v>
      </c>
      <c r="AM175" t="str">
        <f>IF(Orçamento!AC192&gt;0,"Com valor","Sem valor")</f>
        <v>Sem valor</v>
      </c>
      <c r="AN175" t="str">
        <f>IF(Orçamento!AD192&gt;0,"Com valor","Sem valor")</f>
        <v>Sem valor</v>
      </c>
      <c r="AO175" t="str">
        <f>IF(Orçamento!AE192&gt;0,"Com valor","Sem valor")</f>
        <v>Sem valor</v>
      </c>
      <c r="AP175" t="str">
        <f>IF(Orçamento!AF192&gt;0,"Com valor","Sem valor")</f>
        <v>Sem valor</v>
      </c>
      <c r="AQ175" t="str">
        <f>IF(Orçamento!AG192&gt;0,"Com valor","Sem valor")</f>
        <v>Sem valor</v>
      </c>
      <c r="AR175" t="str">
        <f>IF(Orçamento!AH192&gt;0,"Com valor","Sem valor")</f>
        <v>Sem valor</v>
      </c>
      <c r="AT175" t="str">
        <f t="shared" si="45"/>
        <v>FALSOSem valor</v>
      </c>
      <c r="AU175" t="str">
        <f t="shared" si="46"/>
        <v>FALSOSem valor</v>
      </c>
      <c r="AV175" t="str">
        <f t="shared" si="47"/>
        <v>FALSOSem valor</v>
      </c>
      <c r="AW175" t="str">
        <f t="shared" si="48"/>
        <v>FALSOSem valor</v>
      </c>
      <c r="AX175" t="str">
        <f t="shared" si="49"/>
        <v>FALSOSem valor</v>
      </c>
      <c r="AY175" t="str">
        <f t="shared" si="50"/>
        <v>FALSOSem valor</v>
      </c>
      <c r="AZ175" t="str">
        <f t="shared" si="51"/>
        <v>FALSOSem valor</v>
      </c>
      <c r="BA175" t="str">
        <f t="shared" si="52"/>
        <v>FALSOSem valor</v>
      </c>
      <c r="BB175">
        <f t="shared" si="53"/>
        <v>0</v>
      </c>
      <c r="BD175" t="str">
        <f t="shared" si="54"/>
        <v>Preenchimento está OK</v>
      </c>
      <c r="BE175" t="e">
        <f t="shared" si="55"/>
        <v>#N/A</v>
      </c>
      <c r="BF175" t="b">
        <f t="shared" si="44"/>
        <v>1</v>
      </c>
      <c r="BG175" s="2">
        <f>Orçamento!AA192</f>
        <v>0</v>
      </c>
      <c r="BH175" s="2">
        <f>Orçamento!AB192</f>
        <v>0</v>
      </c>
      <c r="BI175" s="2">
        <f>Orçamento!AC192</f>
        <v>0</v>
      </c>
      <c r="BJ175" s="2">
        <f>Orçamento!AD192</f>
        <v>0</v>
      </c>
      <c r="BK175" s="2">
        <f>Orçamento!AE192</f>
        <v>0</v>
      </c>
      <c r="BL175" s="2">
        <f>Orçamento!AF192</f>
        <v>0</v>
      </c>
      <c r="BM175" s="2">
        <f>Orçamento!AG192</f>
        <v>0</v>
      </c>
      <c r="BN175" s="2">
        <f>Orçamento!AH192</f>
        <v>0</v>
      </c>
    </row>
    <row r="176" spans="12:66" x14ac:dyDescent="0.3">
      <c r="L176" t="str">
        <f>IF(COUNTA(Orçamento!U193:X193)&gt;0,"Preenchida","Não preenchida")</f>
        <v>Não preenchida</v>
      </c>
      <c r="M176" t="b">
        <f>AND(Orçamento!Q193&lt;&gt;"")</f>
        <v>0</v>
      </c>
      <c r="N176" t="str">
        <f t="shared" si="43"/>
        <v>Não preenchidaFALSO</v>
      </c>
      <c r="AB176" t="b">
        <f>AND(S$3=TRUE,Orçamento!$Q180&lt;&gt;0)</f>
        <v>0</v>
      </c>
      <c r="AC176" t="b">
        <f>AND(T$3=TRUE,Orçamento!$Q180&lt;&gt;0)</f>
        <v>0</v>
      </c>
      <c r="AD176" t="b">
        <f>AND(U$3=TRUE,Orçamento!$Q180&lt;&gt;0)</f>
        <v>0</v>
      </c>
      <c r="AE176" t="b">
        <f>AND(V$3=TRUE,Orçamento!$Q180&lt;&gt;0)</f>
        <v>0</v>
      </c>
      <c r="AF176" t="b">
        <f>AND(W$3=TRUE,Orçamento!$Q180&lt;&gt;0)</f>
        <v>0</v>
      </c>
      <c r="AG176" t="b">
        <f>AND(X$3=TRUE,Orçamento!$Q180&lt;&gt;0)</f>
        <v>0</v>
      </c>
      <c r="AH176" t="b">
        <f>AND(Y$3=TRUE,Orçamento!$Q180&lt;&gt;0)</f>
        <v>0</v>
      </c>
      <c r="AI176" t="b">
        <f>AND(Z$3=TRUE,Orçamento!$Q180&lt;&gt;0)</f>
        <v>0</v>
      </c>
      <c r="AK176" t="str">
        <f>IF(Orçamento!AA193&gt;0,"Com valor","Sem valor")</f>
        <v>Sem valor</v>
      </c>
      <c r="AL176" t="str">
        <f>IF(Orçamento!AB193&gt;0,"Com valor","Sem valor")</f>
        <v>Sem valor</v>
      </c>
      <c r="AM176" t="str">
        <f>IF(Orçamento!AC193&gt;0,"Com valor","Sem valor")</f>
        <v>Sem valor</v>
      </c>
      <c r="AN176" t="str">
        <f>IF(Orçamento!AD193&gt;0,"Com valor","Sem valor")</f>
        <v>Sem valor</v>
      </c>
      <c r="AO176" t="str">
        <f>IF(Orçamento!AE193&gt;0,"Com valor","Sem valor")</f>
        <v>Sem valor</v>
      </c>
      <c r="AP176" t="str">
        <f>IF(Orçamento!AF193&gt;0,"Com valor","Sem valor")</f>
        <v>Sem valor</v>
      </c>
      <c r="AQ176" t="str">
        <f>IF(Orçamento!AG193&gt;0,"Com valor","Sem valor")</f>
        <v>Sem valor</v>
      </c>
      <c r="AR176" t="str">
        <f>IF(Orçamento!AH193&gt;0,"Com valor","Sem valor")</f>
        <v>Sem valor</v>
      </c>
      <c r="AT176" t="str">
        <f t="shared" si="45"/>
        <v>FALSOSem valor</v>
      </c>
      <c r="AU176" t="str">
        <f t="shared" si="46"/>
        <v>FALSOSem valor</v>
      </c>
      <c r="AV176" t="str">
        <f t="shared" si="47"/>
        <v>FALSOSem valor</v>
      </c>
      <c r="AW176" t="str">
        <f t="shared" si="48"/>
        <v>FALSOSem valor</v>
      </c>
      <c r="AX176" t="str">
        <f t="shared" si="49"/>
        <v>FALSOSem valor</v>
      </c>
      <c r="AY176" t="str">
        <f t="shared" si="50"/>
        <v>FALSOSem valor</v>
      </c>
      <c r="AZ176" t="str">
        <f t="shared" si="51"/>
        <v>FALSOSem valor</v>
      </c>
      <c r="BA176" t="str">
        <f t="shared" si="52"/>
        <v>FALSOSem valor</v>
      </c>
      <c r="BB176">
        <f t="shared" si="53"/>
        <v>0</v>
      </c>
      <c r="BD176" t="str">
        <f t="shared" si="54"/>
        <v>Preenchimento está OK</v>
      </c>
      <c r="BE176" t="e">
        <f t="shared" si="55"/>
        <v>#N/A</v>
      </c>
      <c r="BF176" t="b">
        <f t="shared" si="44"/>
        <v>1</v>
      </c>
      <c r="BG176" s="2">
        <f>Orçamento!AA193</f>
        <v>0</v>
      </c>
      <c r="BH176" s="2">
        <f>Orçamento!AB193</f>
        <v>0</v>
      </c>
      <c r="BI176" s="2">
        <f>Orçamento!AC193</f>
        <v>0</v>
      </c>
      <c r="BJ176" s="2">
        <f>Orçamento!AD193</f>
        <v>0</v>
      </c>
      <c r="BK176" s="2">
        <f>Orçamento!AE193</f>
        <v>0</v>
      </c>
      <c r="BL176" s="2">
        <f>Orçamento!AF193</f>
        <v>0</v>
      </c>
      <c r="BM176" s="2">
        <f>Orçamento!AG193</f>
        <v>0</v>
      </c>
      <c r="BN176" s="2">
        <f>Orçamento!AH193</f>
        <v>0</v>
      </c>
    </row>
    <row r="177" spans="12:66" x14ac:dyDescent="0.3">
      <c r="L177" t="str">
        <f>IF(COUNTA(Orçamento!U194:X194)&gt;0,"Preenchida","Não preenchida")</f>
        <v>Não preenchida</v>
      </c>
      <c r="M177" t="b">
        <f>AND(Orçamento!Q194&lt;&gt;"")</f>
        <v>0</v>
      </c>
      <c r="N177" t="str">
        <f t="shared" si="43"/>
        <v>Não preenchidaFALSO</v>
      </c>
      <c r="AB177" t="b">
        <f>AND(S$3=TRUE,Orçamento!$Q181&lt;&gt;0)</f>
        <v>0</v>
      </c>
      <c r="AC177" t="b">
        <f>AND(T$3=TRUE,Orçamento!$Q181&lt;&gt;0)</f>
        <v>0</v>
      </c>
      <c r="AD177" t="b">
        <f>AND(U$3=TRUE,Orçamento!$Q181&lt;&gt;0)</f>
        <v>0</v>
      </c>
      <c r="AE177" t="b">
        <f>AND(V$3=TRUE,Orçamento!$Q181&lt;&gt;0)</f>
        <v>0</v>
      </c>
      <c r="AF177" t="b">
        <f>AND(W$3=TRUE,Orçamento!$Q181&lt;&gt;0)</f>
        <v>0</v>
      </c>
      <c r="AG177" t="b">
        <f>AND(X$3=TRUE,Orçamento!$Q181&lt;&gt;0)</f>
        <v>0</v>
      </c>
      <c r="AH177" t="b">
        <f>AND(Y$3=TRUE,Orçamento!$Q181&lt;&gt;0)</f>
        <v>0</v>
      </c>
      <c r="AI177" t="b">
        <f>AND(Z$3=TRUE,Orçamento!$Q181&lt;&gt;0)</f>
        <v>0</v>
      </c>
      <c r="AK177" t="str">
        <f>IF(Orçamento!AA194&gt;0,"Com valor","Sem valor")</f>
        <v>Sem valor</v>
      </c>
      <c r="AL177" t="str">
        <f>IF(Orçamento!AB194&gt;0,"Com valor","Sem valor")</f>
        <v>Sem valor</v>
      </c>
      <c r="AM177" t="str">
        <f>IF(Orçamento!AC194&gt;0,"Com valor","Sem valor")</f>
        <v>Sem valor</v>
      </c>
      <c r="AN177" t="str">
        <f>IF(Orçamento!AD194&gt;0,"Com valor","Sem valor")</f>
        <v>Sem valor</v>
      </c>
      <c r="AO177" t="str">
        <f>IF(Orçamento!AE194&gt;0,"Com valor","Sem valor")</f>
        <v>Sem valor</v>
      </c>
      <c r="AP177" t="str">
        <f>IF(Orçamento!AF194&gt;0,"Com valor","Sem valor")</f>
        <v>Sem valor</v>
      </c>
      <c r="AQ177" t="str">
        <f>IF(Orçamento!AG194&gt;0,"Com valor","Sem valor")</f>
        <v>Sem valor</v>
      </c>
      <c r="AR177" t="str">
        <f>IF(Orçamento!AH194&gt;0,"Com valor","Sem valor")</f>
        <v>Sem valor</v>
      </c>
      <c r="AT177" t="str">
        <f t="shared" si="45"/>
        <v>FALSOSem valor</v>
      </c>
      <c r="AU177" t="str">
        <f t="shared" si="46"/>
        <v>FALSOSem valor</v>
      </c>
      <c r="AV177" t="str">
        <f t="shared" si="47"/>
        <v>FALSOSem valor</v>
      </c>
      <c r="AW177" t="str">
        <f t="shared" si="48"/>
        <v>FALSOSem valor</v>
      </c>
      <c r="AX177" t="str">
        <f t="shared" si="49"/>
        <v>FALSOSem valor</v>
      </c>
      <c r="AY177" t="str">
        <f t="shared" si="50"/>
        <v>FALSOSem valor</v>
      </c>
      <c r="AZ177" t="str">
        <f t="shared" si="51"/>
        <v>FALSOSem valor</v>
      </c>
      <c r="BA177" t="str">
        <f t="shared" si="52"/>
        <v>FALSOSem valor</v>
      </c>
      <c r="BB177">
        <f t="shared" si="53"/>
        <v>0</v>
      </c>
      <c r="BD177" t="str">
        <f t="shared" si="54"/>
        <v>Preenchimento está OK</v>
      </c>
      <c r="BE177" t="e">
        <f t="shared" si="55"/>
        <v>#N/A</v>
      </c>
      <c r="BF177" t="b">
        <f t="shared" si="44"/>
        <v>1</v>
      </c>
      <c r="BG177" s="2">
        <f>Orçamento!AA194</f>
        <v>0</v>
      </c>
      <c r="BH177" s="2">
        <f>Orçamento!AB194</f>
        <v>0</v>
      </c>
      <c r="BI177" s="2">
        <f>Orçamento!AC194</f>
        <v>0</v>
      </c>
      <c r="BJ177" s="2">
        <f>Orçamento!AD194</f>
        <v>0</v>
      </c>
      <c r="BK177" s="2">
        <f>Orçamento!AE194</f>
        <v>0</v>
      </c>
      <c r="BL177" s="2">
        <f>Orçamento!AF194</f>
        <v>0</v>
      </c>
      <c r="BM177" s="2">
        <f>Orçamento!AG194</f>
        <v>0</v>
      </c>
      <c r="BN177" s="2">
        <f>Orçamento!AH194</f>
        <v>0</v>
      </c>
    </row>
    <row r="178" spans="12:66" x14ac:dyDescent="0.3">
      <c r="L178" t="str">
        <f>IF(COUNTA(Orçamento!U195:X195)&gt;0,"Preenchida","Não preenchida")</f>
        <v>Não preenchida</v>
      </c>
      <c r="M178" t="b">
        <f>AND(Orçamento!Q195&lt;&gt;"")</f>
        <v>0</v>
      </c>
      <c r="N178" t="str">
        <f t="shared" si="43"/>
        <v>Não preenchidaFALSO</v>
      </c>
      <c r="AB178" t="b">
        <f>AND(S$3=TRUE,Orçamento!$Q182&lt;&gt;0)</f>
        <v>0</v>
      </c>
      <c r="AC178" t="b">
        <f>AND(T$3=TRUE,Orçamento!$Q182&lt;&gt;0)</f>
        <v>0</v>
      </c>
      <c r="AD178" t="b">
        <f>AND(U$3=TRUE,Orçamento!$Q182&lt;&gt;0)</f>
        <v>0</v>
      </c>
      <c r="AE178" t="b">
        <f>AND(V$3=TRUE,Orçamento!$Q182&lt;&gt;0)</f>
        <v>0</v>
      </c>
      <c r="AF178" t="b">
        <f>AND(W$3=TRUE,Orçamento!$Q182&lt;&gt;0)</f>
        <v>0</v>
      </c>
      <c r="AG178" t="b">
        <f>AND(X$3=TRUE,Orçamento!$Q182&lt;&gt;0)</f>
        <v>0</v>
      </c>
      <c r="AH178" t="b">
        <f>AND(Y$3=TRUE,Orçamento!$Q182&lt;&gt;0)</f>
        <v>0</v>
      </c>
      <c r="AI178" t="b">
        <f>AND(Z$3=TRUE,Orçamento!$Q182&lt;&gt;0)</f>
        <v>0</v>
      </c>
      <c r="AK178" t="str">
        <f>IF(Orçamento!AA195&gt;0,"Com valor","Sem valor")</f>
        <v>Sem valor</v>
      </c>
      <c r="AL178" t="str">
        <f>IF(Orçamento!AB195&gt;0,"Com valor","Sem valor")</f>
        <v>Sem valor</v>
      </c>
      <c r="AM178" t="str">
        <f>IF(Orçamento!AC195&gt;0,"Com valor","Sem valor")</f>
        <v>Sem valor</v>
      </c>
      <c r="AN178" t="str">
        <f>IF(Orçamento!AD195&gt;0,"Com valor","Sem valor")</f>
        <v>Sem valor</v>
      </c>
      <c r="AO178" t="str">
        <f>IF(Orçamento!AE195&gt;0,"Com valor","Sem valor")</f>
        <v>Sem valor</v>
      </c>
      <c r="AP178" t="str">
        <f>IF(Orçamento!AF195&gt;0,"Com valor","Sem valor")</f>
        <v>Sem valor</v>
      </c>
      <c r="AQ178" t="str">
        <f>IF(Orçamento!AG195&gt;0,"Com valor","Sem valor")</f>
        <v>Sem valor</v>
      </c>
      <c r="AR178" t="str">
        <f>IF(Orçamento!AH195&gt;0,"Com valor","Sem valor")</f>
        <v>Sem valor</v>
      </c>
      <c r="AT178" t="str">
        <f t="shared" si="45"/>
        <v>FALSOSem valor</v>
      </c>
      <c r="AU178" t="str">
        <f t="shared" si="46"/>
        <v>FALSOSem valor</v>
      </c>
      <c r="AV178" t="str">
        <f t="shared" si="47"/>
        <v>FALSOSem valor</v>
      </c>
      <c r="AW178" t="str">
        <f t="shared" si="48"/>
        <v>FALSOSem valor</v>
      </c>
      <c r="AX178" t="str">
        <f t="shared" si="49"/>
        <v>FALSOSem valor</v>
      </c>
      <c r="AY178" t="str">
        <f t="shared" si="50"/>
        <v>FALSOSem valor</v>
      </c>
      <c r="AZ178" t="str">
        <f t="shared" si="51"/>
        <v>FALSOSem valor</v>
      </c>
      <c r="BA178" t="str">
        <f t="shared" si="52"/>
        <v>FALSOSem valor</v>
      </c>
      <c r="BB178">
        <f t="shared" si="53"/>
        <v>0</v>
      </c>
      <c r="BD178" t="str">
        <f t="shared" si="54"/>
        <v>Preenchimento está OK</v>
      </c>
      <c r="BE178" t="e">
        <f t="shared" si="55"/>
        <v>#N/A</v>
      </c>
      <c r="BF178" t="b">
        <f t="shared" si="44"/>
        <v>1</v>
      </c>
      <c r="BG178" s="2">
        <f>Orçamento!AA195</f>
        <v>0</v>
      </c>
      <c r="BH178" s="2">
        <f>Orçamento!AB195</f>
        <v>0</v>
      </c>
      <c r="BI178" s="2">
        <f>Orçamento!AC195</f>
        <v>0</v>
      </c>
      <c r="BJ178" s="2">
        <f>Orçamento!AD195</f>
        <v>0</v>
      </c>
      <c r="BK178" s="2">
        <f>Orçamento!AE195</f>
        <v>0</v>
      </c>
      <c r="BL178" s="2">
        <f>Orçamento!AF195</f>
        <v>0</v>
      </c>
      <c r="BM178" s="2">
        <f>Orçamento!AG195</f>
        <v>0</v>
      </c>
      <c r="BN178" s="2">
        <f>Orçamento!AH195</f>
        <v>0</v>
      </c>
    </row>
    <row r="179" spans="12:66" x14ac:dyDescent="0.3">
      <c r="L179" t="str">
        <f>IF(COUNTA(Orçamento!U196:X196)&gt;0,"Preenchida","Não preenchida")</f>
        <v>Não preenchida</v>
      </c>
      <c r="M179" t="b">
        <f>AND(Orçamento!Q196&lt;&gt;"")</f>
        <v>0</v>
      </c>
      <c r="N179" t="str">
        <f t="shared" si="43"/>
        <v>Não preenchidaFALSO</v>
      </c>
      <c r="AB179" t="b">
        <f>AND(S$3=TRUE,Orçamento!$Q183&lt;&gt;0)</f>
        <v>0</v>
      </c>
      <c r="AC179" t="b">
        <f>AND(T$3=TRUE,Orçamento!$Q183&lt;&gt;0)</f>
        <v>0</v>
      </c>
      <c r="AD179" t="b">
        <f>AND(U$3=TRUE,Orçamento!$Q183&lt;&gt;0)</f>
        <v>0</v>
      </c>
      <c r="AE179" t="b">
        <f>AND(V$3=TRUE,Orçamento!$Q183&lt;&gt;0)</f>
        <v>0</v>
      </c>
      <c r="AF179" t="b">
        <f>AND(W$3=TRUE,Orçamento!$Q183&lt;&gt;0)</f>
        <v>0</v>
      </c>
      <c r="AG179" t="b">
        <f>AND(X$3=TRUE,Orçamento!$Q183&lt;&gt;0)</f>
        <v>0</v>
      </c>
      <c r="AH179" t="b">
        <f>AND(Y$3=TRUE,Orçamento!$Q183&lt;&gt;0)</f>
        <v>0</v>
      </c>
      <c r="AI179" t="b">
        <f>AND(Z$3=TRUE,Orçamento!$Q183&lt;&gt;0)</f>
        <v>0</v>
      </c>
      <c r="AK179" t="str">
        <f>IF(Orçamento!AA196&gt;0,"Com valor","Sem valor")</f>
        <v>Sem valor</v>
      </c>
      <c r="AL179" t="str">
        <f>IF(Orçamento!AB196&gt;0,"Com valor","Sem valor")</f>
        <v>Sem valor</v>
      </c>
      <c r="AM179" t="str">
        <f>IF(Orçamento!AC196&gt;0,"Com valor","Sem valor")</f>
        <v>Sem valor</v>
      </c>
      <c r="AN179" t="str">
        <f>IF(Orçamento!AD196&gt;0,"Com valor","Sem valor")</f>
        <v>Sem valor</v>
      </c>
      <c r="AO179" t="str">
        <f>IF(Orçamento!AE196&gt;0,"Com valor","Sem valor")</f>
        <v>Sem valor</v>
      </c>
      <c r="AP179" t="str">
        <f>IF(Orçamento!AF196&gt;0,"Com valor","Sem valor")</f>
        <v>Sem valor</v>
      </c>
      <c r="AQ179" t="str">
        <f>IF(Orçamento!AG196&gt;0,"Com valor","Sem valor")</f>
        <v>Sem valor</v>
      </c>
      <c r="AR179" t="str">
        <f>IF(Orçamento!AH196&gt;0,"Com valor","Sem valor")</f>
        <v>Sem valor</v>
      </c>
      <c r="AT179" t="str">
        <f t="shared" si="45"/>
        <v>FALSOSem valor</v>
      </c>
      <c r="AU179" t="str">
        <f t="shared" si="46"/>
        <v>FALSOSem valor</v>
      </c>
      <c r="AV179" t="str">
        <f t="shared" si="47"/>
        <v>FALSOSem valor</v>
      </c>
      <c r="AW179" t="str">
        <f t="shared" si="48"/>
        <v>FALSOSem valor</v>
      </c>
      <c r="AX179" t="str">
        <f t="shared" si="49"/>
        <v>FALSOSem valor</v>
      </c>
      <c r="AY179" t="str">
        <f t="shared" si="50"/>
        <v>FALSOSem valor</v>
      </c>
      <c r="AZ179" t="str">
        <f t="shared" si="51"/>
        <v>FALSOSem valor</v>
      </c>
      <c r="BA179" t="str">
        <f t="shared" si="52"/>
        <v>FALSOSem valor</v>
      </c>
      <c r="BB179">
        <f t="shared" si="53"/>
        <v>0</v>
      </c>
      <c r="BD179" t="str">
        <f t="shared" si="54"/>
        <v>Preenchimento está OK</v>
      </c>
      <c r="BE179" t="e">
        <f t="shared" si="55"/>
        <v>#N/A</v>
      </c>
      <c r="BF179" t="b">
        <f t="shared" si="44"/>
        <v>1</v>
      </c>
      <c r="BG179" s="2">
        <f>Orçamento!AA196</f>
        <v>0</v>
      </c>
      <c r="BH179" s="2">
        <f>Orçamento!AB196</f>
        <v>0</v>
      </c>
      <c r="BI179" s="2">
        <f>Orçamento!AC196</f>
        <v>0</v>
      </c>
      <c r="BJ179" s="2">
        <f>Orçamento!AD196</f>
        <v>0</v>
      </c>
      <c r="BK179" s="2">
        <f>Orçamento!AE196</f>
        <v>0</v>
      </c>
      <c r="BL179" s="2">
        <f>Orçamento!AF196</f>
        <v>0</v>
      </c>
      <c r="BM179" s="2">
        <f>Orçamento!AG196</f>
        <v>0</v>
      </c>
      <c r="BN179" s="2">
        <f>Orçamento!AH196</f>
        <v>0</v>
      </c>
    </row>
    <row r="180" spans="12:66" x14ac:dyDescent="0.3">
      <c r="L180" t="str">
        <f>IF(COUNTA(Orçamento!U197:X197)&gt;0,"Preenchida","Não preenchida")</f>
        <v>Não preenchida</v>
      </c>
      <c r="M180" t="b">
        <f>AND(Orçamento!Q197&lt;&gt;"")</f>
        <v>0</v>
      </c>
      <c r="N180" t="str">
        <f t="shared" si="43"/>
        <v>Não preenchidaFALSO</v>
      </c>
      <c r="AB180" t="b">
        <f>AND(S$3=TRUE,Orçamento!$Q184&lt;&gt;0)</f>
        <v>0</v>
      </c>
      <c r="AC180" t="b">
        <f>AND(T$3=TRUE,Orçamento!$Q184&lt;&gt;0)</f>
        <v>0</v>
      </c>
      <c r="AD180" t="b">
        <f>AND(U$3=TRUE,Orçamento!$Q184&lt;&gt;0)</f>
        <v>0</v>
      </c>
      <c r="AE180" t="b">
        <f>AND(V$3=TRUE,Orçamento!$Q184&lt;&gt;0)</f>
        <v>0</v>
      </c>
      <c r="AF180" t="b">
        <f>AND(W$3=TRUE,Orçamento!$Q184&lt;&gt;0)</f>
        <v>0</v>
      </c>
      <c r="AG180" t="b">
        <f>AND(X$3=TRUE,Orçamento!$Q184&lt;&gt;0)</f>
        <v>0</v>
      </c>
      <c r="AH180" t="b">
        <f>AND(Y$3=TRUE,Orçamento!$Q184&lt;&gt;0)</f>
        <v>0</v>
      </c>
      <c r="AI180" t="b">
        <f>AND(Z$3=TRUE,Orçamento!$Q184&lt;&gt;0)</f>
        <v>0</v>
      </c>
      <c r="AK180" t="str">
        <f>IF(Orçamento!AA197&gt;0,"Com valor","Sem valor")</f>
        <v>Sem valor</v>
      </c>
      <c r="AL180" t="str">
        <f>IF(Orçamento!AB197&gt;0,"Com valor","Sem valor")</f>
        <v>Sem valor</v>
      </c>
      <c r="AM180" t="str">
        <f>IF(Orçamento!AC197&gt;0,"Com valor","Sem valor")</f>
        <v>Sem valor</v>
      </c>
      <c r="AN180" t="str">
        <f>IF(Orçamento!AD197&gt;0,"Com valor","Sem valor")</f>
        <v>Sem valor</v>
      </c>
      <c r="AO180" t="str">
        <f>IF(Orçamento!AE197&gt;0,"Com valor","Sem valor")</f>
        <v>Sem valor</v>
      </c>
      <c r="AP180" t="str">
        <f>IF(Orçamento!AF197&gt;0,"Com valor","Sem valor")</f>
        <v>Sem valor</v>
      </c>
      <c r="AQ180" t="str">
        <f>IF(Orçamento!AG197&gt;0,"Com valor","Sem valor")</f>
        <v>Sem valor</v>
      </c>
      <c r="AR180" t="str">
        <f>IF(Orçamento!AH197&gt;0,"Com valor","Sem valor")</f>
        <v>Sem valor</v>
      </c>
      <c r="AT180" t="str">
        <f t="shared" si="45"/>
        <v>FALSOSem valor</v>
      </c>
      <c r="AU180" t="str">
        <f t="shared" si="46"/>
        <v>FALSOSem valor</v>
      </c>
      <c r="AV180" t="str">
        <f t="shared" si="47"/>
        <v>FALSOSem valor</v>
      </c>
      <c r="AW180" t="str">
        <f t="shared" si="48"/>
        <v>FALSOSem valor</v>
      </c>
      <c r="AX180" t="str">
        <f t="shared" si="49"/>
        <v>FALSOSem valor</v>
      </c>
      <c r="AY180" t="str">
        <f t="shared" si="50"/>
        <v>FALSOSem valor</v>
      </c>
      <c r="AZ180" t="str">
        <f t="shared" si="51"/>
        <v>FALSOSem valor</v>
      </c>
      <c r="BA180" t="str">
        <f t="shared" si="52"/>
        <v>FALSOSem valor</v>
      </c>
      <c r="BB180">
        <f t="shared" si="53"/>
        <v>0</v>
      </c>
      <c r="BD180" t="str">
        <f t="shared" si="54"/>
        <v>Preenchimento está OK</v>
      </c>
      <c r="BE180" t="e">
        <f t="shared" si="55"/>
        <v>#N/A</v>
      </c>
      <c r="BF180" t="b">
        <f t="shared" si="44"/>
        <v>1</v>
      </c>
      <c r="BG180" s="2">
        <f>Orçamento!AA197</f>
        <v>0</v>
      </c>
      <c r="BH180" s="2">
        <f>Orçamento!AB197</f>
        <v>0</v>
      </c>
      <c r="BI180" s="2">
        <f>Orçamento!AC197</f>
        <v>0</v>
      </c>
      <c r="BJ180" s="2">
        <f>Orçamento!AD197</f>
        <v>0</v>
      </c>
      <c r="BK180" s="2">
        <f>Orçamento!AE197</f>
        <v>0</v>
      </c>
      <c r="BL180" s="2">
        <f>Orçamento!AF197</f>
        <v>0</v>
      </c>
      <c r="BM180" s="2">
        <f>Orçamento!AG197</f>
        <v>0</v>
      </c>
      <c r="BN180" s="2">
        <f>Orçamento!AH197</f>
        <v>0</v>
      </c>
    </row>
    <row r="181" spans="12:66" x14ac:dyDescent="0.3">
      <c r="L181" t="str">
        <f>IF(COUNTA(Orçamento!U198:X198)&gt;0,"Preenchida","Não preenchida")</f>
        <v>Não preenchida</v>
      </c>
      <c r="M181" t="b">
        <f>AND(Orçamento!Q198&lt;&gt;"")</f>
        <v>0</v>
      </c>
      <c r="N181" t="str">
        <f t="shared" si="43"/>
        <v>Não preenchidaFALSO</v>
      </c>
      <c r="AB181" t="b">
        <f>AND(S$3=TRUE,Orçamento!$Q185&lt;&gt;0)</f>
        <v>0</v>
      </c>
      <c r="AC181" t="b">
        <f>AND(T$3=TRUE,Orçamento!$Q185&lt;&gt;0)</f>
        <v>0</v>
      </c>
      <c r="AD181" t="b">
        <f>AND(U$3=TRUE,Orçamento!$Q185&lt;&gt;0)</f>
        <v>0</v>
      </c>
      <c r="AE181" t="b">
        <f>AND(V$3=TRUE,Orçamento!$Q185&lt;&gt;0)</f>
        <v>0</v>
      </c>
      <c r="AF181" t="b">
        <f>AND(W$3=TRUE,Orçamento!$Q185&lt;&gt;0)</f>
        <v>0</v>
      </c>
      <c r="AG181" t="b">
        <f>AND(X$3=TRUE,Orçamento!$Q185&lt;&gt;0)</f>
        <v>0</v>
      </c>
      <c r="AH181" t="b">
        <f>AND(Y$3=TRUE,Orçamento!$Q185&lt;&gt;0)</f>
        <v>0</v>
      </c>
      <c r="AI181" t="b">
        <f>AND(Z$3=TRUE,Orçamento!$Q185&lt;&gt;0)</f>
        <v>0</v>
      </c>
      <c r="AK181" t="str">
        <f>IF(Orçamento!AA198&gt;0,"Com valor","Sem valor")</f>
        <v>Sem valor</v>
      </c>
      <c r="AL181" t="str">
        <f>IF(Orçamento!AB198&gt;0,"Com valor","Sem valor")</f>
        <v>Sem valor</v>
      </c>
      <c r="AM181" t="str">
        <f>IF(Orçamento!AC198&gt;0,"Com valor","Sem valor")</f>
        <v>Sem valor</v>
      </c>
      <c r="AN181" t="str">
        <f>IF(Orçamento!AD198&gt;0,"Com valor","Sem valor")</f>
        <v>Sem valor</v>
      </c>
      <c r="AO181" t="str">
        <f>IF(Orçamento!AE198&gt;0,"Com valor","Sem valor")</f>
        <v>Sem valor</v>
      </c>
      <c r="AP181" t="str">
        <f>IF(Orçamento!AF198&gt;0,"Com valor","Sem valor")</f>
        <v>Sem valor</v>
      </c>
      <c r="AQ181" t="str">
        <f>IF(Orçamento!AG198&gt;0,"Com valor","Sem valor")</f>
        <v>Sem valor</v>
      </c>
      <c r="AR181" t="str">
        <f>IF(Orçamento!AH198&gt;0,"Com valor","Sem valor")</f>
        <v>Sem valor</v>
      </c>
      <c r="AT181" t="str">
        <f t="shared" si="45"/>
        <v>FALSOSem valor</v>
      </c>
      <c r="AU181" t="str">
        <f t="shared" si="46"/>
        <v>FALSOSem valor</v>
      </c>
      <c r="AV181" t="str">
        <f t="shared" si="47"/>
        <v>FALSOSem valor</v>
      </c>
      <c r="AW181" t="str">
        <f t="shared" si="48"/>
        <v>FALSOSem valor</v>
      </c>
      <c r="AX181" t="str">
        <f t="shared" si="49"/>
        <v>FALSOSem valor</v>
      </c>
      <c r="AY181" t="str">
        <f t="shared" si="50"/>
        <v>FALSOSem valor</v>
      </c>
      <c r="AZ181" t="str">
        <f t="shared" si="51"/>
        <v>FALSOSem valor</v>
      </c>
      <c r="BA181" t="str">
        <f t="shared" si="52"/>
        <v>FALSOSem valor</v>
      </c>
      <c r="BB181">
        <f t="shared" si="53"/>
        <v>0</v>
      </c>
      <c r="BD181" t="str">
        <f t="shared" si="54"/>
        <v>Preenchimento está OK</v>
      </c>
      <c r="BE181" t="e">
        <f t="shared" si="55"/>
        <v>#N/A</v>
      </c>
      <c r="BF181" t="b">
        <f t="shared" si="44"/>
        <v>1</v>
      </c>
      <c r="BG181" s="2">
        <f>Orçamento!AA198</f>
        <v>0</v>
      </c>
      <c r="BH181" s="2">
        <f>Orçamento!AB198</f>
        <v>0</v>
      </c>
      <c r="BI181" s="2">
        <f>Orçamento!AC198</f>
        <v>0</v>
      </c>
      <c r="BJ181" s="2">
        <f>Orçamento!AD198</f>
        <v>0</v>
      </c>
      <c r="BK181" s="2">
        <f>Orçamento!AE198</f>
        <v>0</v>
      </c>
      <c r="BL181" s="2">
        <f>Orçamento!AF198</f>
        <v>0</v>
      </c>
      <c r="BM181" s="2">
        <f>Orçamento!AG198</f>
        <v>0</v>
      </c>
      <c r="BN181" s="2">
        <f>Orçamento!AH198</f>
        <v>0</v>
      </c>
    </row>
    <row r="182" spans="12:66" x14ac:dyDescent="0.3">
      <c r="L182" t="str">
        <f>IF(COUNTA(Orçamento!U199:X199)&gt;0,"Preenchida","Não preenchida")</f>
        <v>Não preenchida</v>
      </c>
      <c r="M182" t="b">
        <f>AND(Orçamento!Q199&lt;&gt;"")</f>
        <v>0</v>
      </c>
      <c r="N182" t="str">
        <f t="shared" si="43"/>
        <v>Não preenchidaFALSO</v>
      </c>
      <c r="AB182" t="b">
        <f>AND(S$3=TRUE,Orçamento!$Q186&lt;&gt;0)</f>
        <v>0</v>
      </c>
      <c r="AC182" t="b">
        <f>AND(T$3=TRUE,Orçamento!$Q186&lt;&gt;0)</f>
        <v>0</v>
      </c>
      <c r="AD182" t="b">
        <f>AND(U$3=TRUE,Orçamento!$Q186&lt;&gt;0)</f>
        <v>0</v>
      </c>
      <c r="AE182" t="b">
        <f>AND(V$3=TRUE,Orçamento!$Q186&lt;&gt;0)</f>
        <v>0</v>
      </c>
      <c r="AF182" t="b">
        <f>AND(W$3=TRUE,Orçamento!$Q186&lt;&gt;0)</f>
        <v>0</v>
      </c>
      <c r="AG182" t="b">
        <f>AND(X$3=TRUE,Orçamento!$Q186&lt;&gt;0)</f>
        <v>0</v>
      </c>
      <c r="AH182" t="b">
        <f>AND(Y$3=TRUE,Orçamento!$Q186&lt;&gt;0)</f>
        <v>0</v>
      </c>
      <c r="AI182" t="b">
        <f>AND(Z$3=TRUE,Orçamento!$Q186&lt;&gt;0)</f>
        <v>0</v>
      </c>
      <c r="AK182" t="str">
        <f>IF(Orçamento!AA199&gt;0,"Com valor","Sem valor")</f>
        <v>Sem valor</v>
      </c>
      <c r="AL182" t="str">
        <f>IF(Orçamento!AB199&gt;0,"Com valor","Sem valor")</f>
        <v>Sem valor</v>
      </c>
      <c r="AM182" t="str">
        <f>IF(Orçamento!AC199&gt;0,"Com valor","Sem valor")</f>
        <v>Sem valor</v>
      </c>
      <c r="AN182" t="str">
        <f>IF(Orçamento!AD199&gt;0,"Com valor","Sem valor")</f>
        <v>Sem valor</v>
      </c>
      <c r="AO182" t="str">
        <f>IF(Orçamento!AE199&gt;0,"Com valor","Sem valor")</f>
        <v>Sem valor</v>
      </c>
      <c r="AP182" t="str">
        <f>IF(Orçamento!AF199&gt;0,"Com valor","Sem valor")</f>
        <v>Sem valor</v>
      </c>
      <c r="AQ182" t="str">
        <f>IF(Orçamento!AG199&gt;0,"Com valor","Sem valor")</f>
        <v>Sem valor</v>
      </c>
      <c r="AR182" t="str">
        <f>IF(Orçamento!AH199&gt;0,"Com valor","Sem valor")</f>
        <v>Sem valor</v>
      </c>
      <c r="AT182" t="str">
        <f t="shared" si="45"/>
        <v>FALSOSem valor</v>
      </c>
      <c r="AU182" t="str">
        <f t="shared" si="46"/>
        <v>FALSOSem valor</v>
      </c>
      <c r="AV182" t="str">
        <f t="shared" si="47"/>
        <v>FALSOSem valor</v>
      </c>
      <c r="AW182" t="str">
        <f t="shared" si="48"/>
        <v>FALSOSem valor</v>
      </c>
      <c r="AX182" t="str">
        <f t="shared" si="49"/>
        <v>FALSOSem valor</v>
      </c>
      <c r="AY182" t="str">
        <f t="shared" si="50"/>
        <v>FALSOSem valor</v>
      </c>
      <c r="AZ182" t="str">
        <f t="shared" si="51"/>
        <v>FALSOSem valor</v>
      </c>
      <c r="BA182" t="str">
        <f t="shared" si="52"/>
        <v>FALSOSem valor</v>
      </c>
      <c r="BB182">
        <f t="shared" si="53"/>
        <v>0</v>
      </c>
      <c r="BD182" t="str">
        <f t="shared" si="54"/>
        <v>Preenchimento está OK</v>
      </c>
      <c r="BE182" t="e">
        <f t="shared" si="55"/>
        <v>#N/A</v>
      </c>
      <c r="BF182" t="b">
        <f t="shared" si="44"/>
        <v>1</v>
      </c>
      <c r="BG182" s="2">
        <f>Orçamento!AA199</f>
        <v>0</v>
      </c>
      <c r="BH182" s="2">
        <f>Orçamento!AB199</f>
        <v>0</v>
      </c>
      <c r="BI182" s="2">
        <f>Orçamento!AC199</f>
        <v>0</v>
      </c>
      <c r="BJ182" s="2">
        <f>Orçamento!AD199</f>
        <v>0</v>
      </c>
      <c r="BK182" s="2">
        <f>Orçamento!AE199</f>
        <v>0</v>
      </c>
      <c r="BL182" s="2">
        <f>Orçamento!AF199</f>
        <v>0</v>
      </c>
      <c r="BM182" s="2">
        <f>Orçamento!AG199</f>
        <v>0</v>
      </c>
      <c r="BN182" s="2">
        <f>Orçamento!AH199</f>
        <v>0</v>
      </c>
    </row>
    <row r="183" spans="12:66" x14ac:dyDescent="0.3">
      <c r="L183" t="str">
        <f>IF(COUNTA(Orçamento!U200:X200)&gt;0,"Preenchida","Não preenchida")</f>
        <v>Não preenchida</v>
      </c>
      <c r="M183" t="b">
        <f>AND(Orçamento!Q200&lt;&gt;"")</f>
        <v>0</v>
      </c>
      <c r="N183" t="str">
        <f t="shared" si="43"/>
        <v>Não preenchidaFALSO</v>
      </c>
      <c r="AB183" t="b">
        <f>AND(S$3=TRUE,Orçamento!$Q187&lt;&gt;0)</f>
        <v>0</v>
      </c>
      <c r="AC183" t="b">
        <f>AND(T$3=TRUE,Orçamento!$Q187&lt;&gt;0)</f>
        <v>0</v>
      </c>
      <c r="AD183" t="b">
        <f>AND(U$3=TRUE,Orçamento!$Q187&lt;&gt;0)</f>
        <v>0</v>
      </c>
      <c r="AE183" t="b">
        <f>AND(V$3=TRUE,Orçamento!$Q187&lt;&gt;0)</f>
        <v>0</v>
      </c>
      <c r="AF183" t="b">
        <f>AND(W$3=TRUE,Orçamento!$Q187&lt;&gt;0)</f>
        <v>0</v>
      </c>
      <c r="AG183" t="b">
        <f>AND(X$3=TRUE,Orçamento!$Q187&lt;&gt;0)</f>
        <v>0</v>
      </c>
      <c r="AH183" t="b">
        <f>AND(Y$3=TRUE,Orçamento!$Q187&lt;&gt;0)</f>
        <v>0</v>
      </c>
      <c r="AI183" t="b">
        <f>AND(Z$3=TRUE,Orçamento!$Q187&lt;&gt;0)</f>
        <v>0</v>
      </c>
      <c r="AK183" t="str">
        <f>IF(Orçamento!AA200&gt;0,"Com valor","Sem valor")</f>
        <v>Sem valor</v>
      </c>
      <c r="AL183" t="str">
        <f>IF(Orçamento!AB200&gt;0,"Com valor","Sem valor")</f>
        <v>Sem valor</v>
      </c>
      <c r="AM183" t="str">
        <f>IF(Orçamento!AC200&gt;0,"Com valor","Sem valor")</f>
        <v>Sem valor</v>
      </c>
      <c r="AN183" t="str">
        <f>IF(Orçamento!AD200&gt;0,"Com valor","Sem valor")</f>
        <v>Sem valor</v>
      </c>
      <c r="AO183" t="str">
        <f>IF(Orçamento!AE200&gt;0,"Com valor","Sem valor")</f>
        <v>Sem valor</v>
      </c>
      <c r="AP183" t="str">
        <f>IF(Orçamento!AF200&gt;0,"Com valor","Sem valor")</f>
        <v>Sem valor</v>
      </c>
      <c r="AQ183" t="str">
        <f>IF(Orçamento!AG200&gt;0,"Com valor","Sem valor")</f>
        <v>Sem valor</v>
      </c>
      <c r="AR183" t="str">
        <f>IF(Orçamento!AH200&gt;0,"Com valor","Sem valor")</f>
        <v>Sem valor</v>
      </c>
      <c r="AT183" t="str">
        <f t="shared" si="45"/>
        <v>FALSOSem valor</v>
      </c>
      <c r="AU183" t="str">
        <f t="shared" si="46"/>
        <v>FALSOSem valor</v>
      </c>
      <c r="AV183" t="str">
        <f t="shared" si="47"/>
        <v>FALSOSem valor</v>
      </c>
      <c r="AW183" t="str">
        <f t="shared" si="48"/>
        <v>FALSOSem valor</v>
      </c>
      <c r="AX183" t="str">
        <f t="shared" si="49"/>
        <v>FALSOSem valor</v>
      </c>
      <c r="AY183" t="str">
        <f t="shared" si="50"/>
        <v>FALSOSem valor</v>
      </c>
      <c r="AZ183" t="str">
        <f t="shared" si="51"/>
        <v>FALSOSem valor</v>
      </c>
      <c r="BA183" t="str">
        <f t="shared" si="52"/>
        <v>FALSOSem valor</v>
      </c>
      <c r="BB183">
        <f t="shared" si="53"/>
        <v>0</v>
      </c>
      <c r="BD183" t="str">
        <f t="shared" si="54"/>
        <v>Preenchimento está OK</v>
      </c>
      <c r="BE183" t="e">
        <f t="shared" si="55"/>
        <v>#N/A</v>
      </c>
      <c r="BF183" t="b">
        <f t="shared" si="44"/>
        <v>1</v>
      </c>
      <c r="BG183" s="2">
        <f>Orçamento!AA200</f>
        <v>0</v>
      </c>
      <c r="BH183" s="2">
        <f>Orçamento!AB200</f>
        <v>0</v>
      </c>
      <c r="BI183" s="2">
        <f>Orçamento!AC200</f>
        <v>0</v>
      </c>
      <c r="BJ183" s="2">
        <f>Orçamento!AD200</f>
        <v>0</v>
      </c>
      <c r="BK183" s="2">
        <f>Orçamento!AE200</f>
        <v>0</v>
      </c>
      <c r="BL183" s="2">
        <f>Orçamento!AF200</f>
        <v>0</v>
      </c>
      <c r="BM183" s="2">
        <f>Orçamento!AG200</f>
        <v>0</v>
      </c>
      <c r="BN183" s="2">
        <f>Orçamento!AH200</f>
        <v>0</v>
      </c>
    </row>
    <row r="184" spans="12:66" x14ac:dyDescent="0.3">
      <c r="L184" t="str">
        <f>IF(COUNTA(Orçamento!U201:X201)&gt;0,"Preenchida","Não preenchida")</f>
        <v>Não preenchida</v>
      </c>
      <c r="M184" t="b">
        <f>AND(Orçamento!Q201&lt;&gt;"")</f>
        <v>0</v>
      </c>
      <c r="N184" t="str">
        <f t="shared" si="43"/>
        <v>Não preenchidaFALSO</v>
      </c>
      <c r="AB184" t="b">
        <f>AND(S$3=TRUE,Orçamento!$Q188&lt;&gt;0)</f>
        <v>0</v>
      </c>
      <c r="AC184" t="b">
        <f>AND(T$3=TRUE,Orçamento!$Q188&lt;&gt;0)</f>
        <v>0</v>
      </c>
      <c r="AD184" t="b">
        <f>AND(U$3=TRUE,Orçamento!$Q188&lt;&gt;0)</f>
        <v>0</v>
      </c>
      <c r="AE184" t="b">
        <f>AND(V$3=TRUE,Orçamento!$Q188&lt;&gt;0)</f>
        <v>0</v>
      </c>
      <c r="AF184" t="b">
        <f>AND(W$3=TRUE,Orçamento!$Q188&lt;&gt;0)</f>
        <v>0</v>
      </c>
      <c r="AG184" t="b">
        <f>AND(X$3=TRUE,Orçamento!$Q188&lt;&gt;0)</f>
        <v>0</v>
      </c>
      <c r="AH184" t="b">
        <f>AND(Y$3=TRUE,Orçamento!$Q188&lt;&gt;0)</f>
        <v>0</v>
      </c>
      <c r="AI184" t="b">
        <f>AND(Z$3=TRUE,Orçamento!$Q188&lt;&gt;0)</f>
        <v>0</v>
      </c>
      <c r="AK184" t="str">
        <f>IF(Orçamento!AA201&gt;0,"Com valor","Sem valor")</f>
        <v>Sem valor</v>
      </c>
      <c r="AL184" t="str">
        <f>IF(Orçamento!AB201&gt;0,"Com valor","Sem valor")</f>
        <v>Sem valor</v>
      </c>
      <c r="AM184" t="str">
        <f>IF(Orçamento!AC201&gt;0,"Com valor","Sem valor")</f>
        <v>Sem valor</v>
      </c>
      <c r="AN184" t="str">
        <f>IF(Orçamento!AD201&gt;0,"Com valor","Sem valor")</f>
        <v>Sem valor</v>
      </c>
      <c r="AO184" t="str">
        <f>IF(Orçamento!AE201&gt;0,"Com valor","Sem valor")</f>
        <v>Sem valor</v>
      </c>
      <c r="AP184" t="str">
        <f>IF(Orçamento!AF201&gt;0,"Com valor","Sem valor")</f>
        <v>Sem valor</v>
      </c>
      <c r="AQ184" t="str">
        <f>IF(Orçamento!AG201&gt;0,"Com valor","Sem valor")</f>
        <v>Sem valor</v>
      </c>
      <c r="AR184" t="str">
        <f>IF(Orçamento!AH201&gt;0,"Com valor","Sem valor")</f>
        <v>Sem valor</v>
      </c>
      <c r="AT184" t="str">
        <f t="shared" si="45"/>
        <v>FALSOSem valor</v>
      </c>
      <c r="AU184" t="str">
        <f t="shared" si="46"/>
        <v>FALSOSem valor</v>
      </c>
      <c r="AV184" t="str">
        <f t="shared" si="47"/>
        <v>FALSOSem valor</v>
      </c>
      <c r="AW184" t="str">
        <f t="shared" si="48"/>
        <v>FALSOSem valor</v>
      </c>
      <c r="AX184" t="str">
        <f t="shared" si="49"/>
        <v>FALSOSem valor</v>
      </c>
      <c r="AY184" t="str">
        <f t="shared" si="50"/>
        <v>FALSOSem valor</v>
      </c>
      <c r="AZ184" t="str">
        <f t="shared" si="51"/>
        <v>FALSOSem valor</v>
      </c>
      <c r="BA184" t="str">
        <f t="shared" si="52"/>
        <v>FALSOSem valor</v>
      </c>
      <c r="BB184">
        <f t="shared" si="53"/>
        <v>0</v>
      </c>
      <c r="BD184" t="str">
        <f t="shared" si="54"/>
        <v>Preenchimento está OK</v>
      </c>
      <c r="BE184" t="e">
        <f t="shared" si="55"/>
        <v>#N/A</v>
      </c>
      <c r="BF184" t="b">
        <f t="shared" si="44"/>
        <v>1</v>
      </c>
      <c r="BG184" s="2">
        <f>Orçamento!AA201</f>
        <v>0</v>
      </c>
      <c r="BH184" s="2">
        <f>Orçamento!AB201</f>
        <v>0</v>
      </c>
      <c r="BI184" s="2">
        <f>Orçamento!AC201</f>
        <v>0</v>
      </c>
      <c r="BJ184" s="2">
        <f>Orçamento!AD201</f>
        <v>0</v>
      </c>
      <c r="BK184" s="2">
        <f>Orçamento!AE201</f>
        <v>0</v>
      </c>
      <c r="BL184" s="2">
        <f>Orçamento!AF201</f>
        <v>0</v>
      </c>
      <c r="BM184" s="2">
        <f>Orçamento!AG201</f>
        <v>0</v>
      </c>
      <c r="BN184" s="2">
        <f>Orçamento!AH201</f>
        <v>0</v>
      </c>
    </row>
    <row r="185" spans="12:66" x14ac:dyDescent="0.3">
      <c r="L185" t="str">
        <f>IF(COUNTA(Orçamento!U202:X202)&gt;0,"Preenchida","Não preenchida")</f>
        <v>Não preenchida</v>
      </c>
      <c r="M185" t="b">
        <f>AND(Orçamento!Q202&lt;&gt;"")</f>
        <v>0</v>
      </c>
      <c r="N185" t="str">
        <f t="shared" si="43"/>
        <v>Não preenchidaFALSO</v>
      </c>
      <c r="AB185" t="b">
        <f>AND(S$3=TRUE,Orçamento!$Q189&lt;&gt;0)</f>
        <v>0</v>
      </c>
      <c r="AC185" t="b">
        <f>AND(T$3=TRUE,Orçamento!$Q189&lt;&gt;0)</f>
        <v>0</v>
      </c>
      <c r="AD185" t="b">
        <f>AND(U$3=TRUE,Orçamento!$Q189&lt;&gt;0)</f>
        <v>0</v>
      </c>
      <c r="AE185" t="b">
        <f>AND(V$3=TRUE,Orçamento!$Q189&lt;&gt;0)</f>
        <v>0</v>
      </c>
      <c r="AF185" t="b">
        <f>AND(W$3=TRUE,Orçamento!$Q189&lt;&gt;0)</f>
        <v>0</v>
      </c>
      <c r="AG185" t="b">
        <f>AND(X$3=TRUE,Orçamento!$Q189&lt;&gt;0)</f>
        <v>0</v>
      </c>
      <c r="AH185" t="b">
        <f>AND(Y$3=TRUE,Orçamento!$Q189&lt;&gt;0)</f>
        <v>0</v>
      </c>
      <c r="AI185" t="b">
        <f>AND(Z$3=TRUE,Orçamento!$Q189&lt;&gt;0)</f>
        <v>0</v>
      </c>
      <c r="AK185" t="str">
        <f>IF(Orçamento!AA202&gt;0,"Com valor","Sem valor")</f>
        <v>Sem valor</v>
      </c>
      <c r="AL185" t="str">
        <f>IF(Orçamento!AB202&gt;0,"Com valor","Sem valor")</f>
        <v>Sem valor</v>
      </c>
      <c r="AM185" t="str">
        <f>IF(Orçamento!AC202&gt;0,"Com valor","Sem valor")</f>
        <v>Sem valor</v>
      </c>
      <c r="AN185" t="str">
        <f>IF(Orçamento!AD202&gt;0,"Com valor","Sem valor")</f>
        <v>Sem valor</v>
      </c>
      <c r="AO185" t="str">
        <f>IF(Orçamento!AE202&gt;0,"Com valor","Sem valor")</f>
        <v>Sem valor</v>
      </c>
      <c r="AP185" t="str">
        <f>IF(Orçamento!AF202&gt;0,"Com valor","Sem valor")</f>
        <v>Sem valor</v>
      </c>
      <c r="AQ185" t="str">
        <f>IF(Orçamento!AG202&gt;0,"Com valor","Sem valor")</f>
        <v>Sem valor</v>
      </c>
      <c r="AR185" t="str">
        <f>IF(Orçamento!AH202&gt;0,"Com valor","Sem valor")</f>
        <v>Sem valor</v>
      </c>
      <c r="AT185" t="str">
        <f t="shared" si="45"/>
        <v>FALSOSem valor</v>
      </c>
      <c r="AU185" t="str">
        <f t="shared" si="46"/>
        <v>FALSOSem valor</v>
      </c>
      <c r="AV185" t="str">
        <f t="shared" si="47"/>
        <v>FALSOSem valor</v>
      </c>
      <c r="AW185" t="str">
        <f t="shared" si="48"/>
        <v>FALSOSem valor</v>
      </c>
      <c r="AX185" t="str">
        <f t="shared" si="49"/>
        <v>FALSOSem valor</v>
      </c>
      <c r="AY185" t="str">
        <f t="shared" si="50"/>
        <v>FALSOSem valor</v>
      </c>
      <c r="AZ185" t="str">
        <f t="shared" si="51"/>
        <v>FALSOSem valor</v>
      </c>
      <c r="BA185" t="str">
        <f t="shared" si="52"/>
        <v>FALSOSem valor</v>
      </c>
      <c r="BB185">
        <f t="shared" si="53"/>
        <v>0</v>
      </c>
      <c r="BD185" t="str">
        <f t="shared" si="54"/>
        <v>Preenchimento está OK</v>
      </c>
      <c r="BE185" t="e">
        <f t="shared" si="55"/>
        <v>#N/A</v>
      </c>
      <c r="BF185" t="b">
        <f t="shared" si="44"/>
        <v>1</v>
      </c>
      <c r="BG185" s="2">
        <f>Orçamento!AA202</f>
        <v>0</v>
      </c>
      <c r="BH185" s="2">
        <f>Orçamento!AB202</f>
        <v>0</v>
      </c>
      <c r="BI185" s="2">
        <f>Orçamento!AC202</f>
        <v>0</v>
      </c>
      <c r="BJ185" s="2">
        <f>Orçamento!AD202</f>
        <v>0</v>
      </c>
      <c r="BK185" s="2">
        <f>Orçamento!AE202</f>
        <v>0</v>
      </c>
      <c r="BL185" s="2">
        <f>Orçamento!AF202</f>
        <v>0</v>
      </c>
      <c r="BM185" s="2">
        <f>Orçamento!AG202</f>
        <v>0</v>
      </c>
      <c r="BN185" s="2">
        <f>Orçamento!AH202</f>
        <v>0</v>
      </c>
    </row>
    <row r="186" spans="12:66" x14ac:dyDescent="0.3">
      <c r="L186" t="str">
        <f>IF(COUNTA(Orçamento!U203:X203)&gt;0,"Preenchida","Não preenchida")</f>
        <v>Não preenchida</v>
      </c>
      <c r="M186" t="b">
        <f>AND(Orçamento!Q203&lt;&gt;"")</f>
        <v>0</v>
      </c>
      <c r="N186" t="str">
        <f t="shared" si="43"/>
        <v>Não preenchidaFALSO</v>
      </c>
      <c r="AB186" t="b">
        <f>AND(S$3=TRUE,Orçamento!$Q190&lt;&gt;0)</f>
        <v>0</v>
      </c>
      <c r="AC186" t="b">
        <f>AND(T$3=TRUE,Orçamento!$Q190&lt;&gt;0)</f>
        <v>0</v>
      </c>
      <c r="AD186" t="b">
        <f>AND(U$3=TRUE,Orçamento!$Q190&lt;&gt;0)</f>
        <v>0</v>
      </c>
      <c r="AE186" t="b">
        <f>AND(V$3=TRUE,Orçamento!$Q190&lt;&gt;0)</f>
        <v>0</v>
      </c>
      <c r="AF186" t="b">
        <f>AND(W$3=TRUE,Orçamento!$Q190&lt;&gt;0)</f>
        <v>0</v>
      </c>
      <c r="AG186" t="b">
        <f>AND(X$3=TRUE,Orçamento!$Q190&lt;&gt;0)</f>
        <v>0</v>
      </c>
      <c r="AH186" t="b">
        <f>AND(Y$3=TRUE,Orçamento!$Q190&lt;&gt;0)</f>
        <v>0</v>
      </c>
      <c r="AI186" t="b">
        <f>AND(Z$3=TRUE,Orçamento!$Q190&lt;&gt;0)</f>
        <v>0</v>
      </c>
      <c r="AK186" t="str">
        <f>IF(Orçamento!AA203&gt;0,"Com valor","Sem valor")</f>
        <v>Sem valor</v>
      </c>
      <c r="AL186" t="str">
        <f>IF(Orçamento!AB203&gt;0,"Com valor","Sem valor")</f>
        <v>Sem valor</v>
      </c>
      <c r="AM186" t="str">
        <f>IF(Orçamento!AC203&gt;0,"Com valor","Sem valor")</f>
        <v>Sem valor</v>
      </c>
      <c r="AN186" t="str">
        <f>IF(Orçamento!AD203&gt;0,"Com valor","Sem valor")</f>
        <v>Sem valor</v>
      </c>
      <c r="AO186" t="str">
        <f>IF(Orçamento!AE203&gt;0,"Com valor","Sem valor")</f>
        <v>Sem valor</v>
      </c>
      <c r="AP186" t="str">
        <f>IF(Orçamento!AF203&gt;0,"Com valor","Sem valor")</f>
        <v>Sem valor</v>
      </c>
      <c r="AQ186" t="str">
        <f>IF(Orçamento!AG203&gt;0,"Com valor","Sem valor")</f>
        <v>Sem valor</v>
      </c>
      <c r="AR186" t="str">
        <f>IF(Orçamento!AH203&gt;0,"Com valor","Sem valor")</f>
        <v>Sem valor</v>
      </c>
      <c r="AT186" t="str">
        <f t="shared" si="45"/>
        <v>FALSOSem valor</v>
      </c>
      <c r="AU186" t="str">
        <f t="shared" si="46"/>
        <v>FALSOSem valor</v>
      </c>
      <c r="AV186" t="str">
        <f t="shared" si="47"/>
        <v>FALSOSem valor</v>
      </c>
      <c r="AW186" t="str">
        <f t="shared" si="48"/>
        <v>FALSOSem valor</v>
      </c>
      <c r="AX186" t="str">
        <f t="shared" si="49"/>
        <v>FALSOSem valor</v>
      </c>
      <c r="AY186" t="str">
        <f t="shared" si="50"/>
        <v>FALSOSem valor</v>
      </c>
      <c r="AZ186" t="str">
        <f t="shared" si="51"/>
        <v>FALSOSem valor</v>
      </c>
      <c r="BA186" t="str">
        <f t="shared" si="52"/>
        <v>FALSOSem valor</v>
      </c>
      <c r="BB186">
        <f t="shared" si="53"/>
        <v>0</v>
      </c>
      <c r="BD186" t="str">
        <f t="shared" si="54"/>
        <v>Preenchimento está OK</v>
      </c>
      <c r="BE186" t="e">
        <f t="shared" si="55"/>
        <v>#N/A</v>
      </c>
      <c r="BF186" t="b">
        <f t="shared" si="44"/>
        <v>1</v>
      </c>
      <c r="BG186" s="2">
        <f>Orçamento!AA203</f>
        <v>0</v>
      </c>
      <c r="BH186" s="2">
        <f>Orçamento!AB203</f>
        <v>0</v>
      </c>
      <c r="BI186" s="2">
        <f>Orçamento!AC203</f>
        <v>0</v>
      </c>
      <c r="BJ186" s="2">
        <f>Orçamento!AD203</f>
        <v>0</v>
      </c>
      <c r="BK186" s="2">
        <f>Orçamento!AE203</f>
        <v>0</v>
      </c>
      <c r="BL186" s="2">
        <f>Orçamento!AF203</f>
        <v>0</v>
      </c>
      <c r="BM186" s="2">
        <f>Orçamento!AG203</f>
        <v>0</v>
      </c>
      <c r="BN186" s="2">
        <f>Orçamento!AH203</f>
        <v>0</v>
      </c>
    </row>
    <row r="187" spans="12:66" x14ac:dyDescent="0.3">
      <c r="L187" t="str">
        <f>IF(COUNTA(Orçamento!U204:X204)&gt;0,"Preenchida","Não preenchida")</f>
        <v>Não preenchida</v>
      </c>
      <c r="M187" t="b">
        <f>AND(Orçamento!Q204&lt;&gt;"")</f>
        <v>0</v>
      </c>
      <c r="N187" t="str">
        <f t="shared" si="43"/>
        <v>Não preenchidaFALSO</v>
      </c>
      <c r="AB187" t="b">
        <f>AND(S$3=TRUE,Orçamento!$Q191&lt;&gt;0)</f>
        <v>0</v>
      </c>
      <c r="AC187" t="b">
        <f>AND(T$3=TRUE,Orçamento!$Q191&lt;&gt;0)</f>
        <v>0</v>
      </c>
      <c r="AD187" t="b">
        <f>AND(U$3=TRUE,Orçamento!$Q191&lt;&gt;0)</f>
        <v>0</v>
      </c>
      <c r="AE187" t="b">
        <f>AND(V$3=TRUE,Orçamento!$Q191&lt;&gt;0)</f>
        <v>0</v>
      </c>
      <c r="AF187" t="b">
        <f>AND(W$3=TRUE,Orçamento!$Q191&lt;&gt;0)</f>
        <v>0</v>
      </c>
      <c r="AG187" t="b">
        <f>AND(X$3=TRUE,Orçamento!$Q191&lt;&gt;0)</f>
        <v>0</v>
      </c>
      <c r="AH187" t="b">
        <f>AND(Y$3=TRUE,Orçamento!$Q191&lt;&gt;0)</f>
        <v>0</v>
      </c>
      <c r="AI187" t="b">
        <f>AND(Z$3=TRUE,Orçamento!$Q191&lt;&gt;0)</f>
        <v>0</v>
      </c>
      <c r="AK187" t="str">
        <f>IF(Orçamento!AA204&gt;0,"Com valor","Sem valor")</f>
        <v>Sem valor</v>
      </c>
      <c r="AL187" t="str">
        <f>IF(Orçamento!AB204&gt;0,"Com valor","Sem valor")</f>
        <v>Sem valor</v>
      </c>
      <c r="AM187" t="str">
        <f>IF(Orçamento!AC204&gt;0,"Com valor","Sem valor")</f>
        <v>Sem valor</v>
      </c>
      <c r="AN187" t="str">
        <f>IF(Orçamento!AD204&gt;0,"Com valor","Sem valor")</f>
        <v>Sem valor</v>
      </c>
      <c r="AO187" t="str">
        <f>IF(Orçamento!AE204&gt;0,"Com valor","Sem valor")</f>
        <v>Sem valor</v>
      </c>
      <c r="AP187" t="str">
        <f>IF(Orçamento!AF204&gt;0,"Com valor","Sem valor")</f>
        <v>Sem valor</v>
      </c>
      <c r="AQ187" t="str">
        <f>IF(Orçamento!AG204&gt;0,"Com valor","Sem valor")</f>
        <v>Sem valor</v>
      </c>
      <c r="AR187" t="str">
        <f>IF(Orçamento!AH204&gt;0,"Com valor","Sem valor")</f>
        <v>Sem valor</v>
      </c>
      <c r="AT187" t="str">
        <f t="shared" si="45"/>
        <v>FALSOSem valor</v>
      </c>
      <c r="AU187" t="str">
        <f t="shared" si="46"/>
        <v>FALSOSem valor</v>
      </c>
      <c r="AV187" t="str">
        <f t="shared" si="47"/>
        <v>FALSOSem valor</v>
      </c>
      <c r="AW187" t="str">
        <f t="shared" si="48"/>
        <v>FALSOSem valor</v>
      </c>
      <c r="AX187" t="str">
        <f t="shared" si="49"/>
        <v>FALSOSem valor</v>
      </c>
      <c r="AY187" t="str">
        <f t="shared" si="50"/>
        <v>FALSOSem valor</v>
      </c>
      <c r="AZ187" t="str">
        <f t="shared" si="51"/>
        <v>FALSOSem valor</v>
      </c>
      <c r="BA187" t="str">
        <f t="shared" si="52"/>
        <v>FALSOSem valor</v>
      </c>
      <c r="BB187">
        <f t="shared" si="53"/>
        <v>0</v>
      </c>
      <c r="BD187" t="str">
        <f t="shared" si="54"/>
        <v>Preenchimento está OK</v>
      </c>
      <c r="BE187" t="e">
        <f t="shared" si="55"/>
        <v>#N/A</v>
      </c>
      <c r="BF187" t="b">
        <f t="shared" si="44"/>
        <v>1</v>
      </c>
      <c r="BG187" s="2">
        <f>Orçamento!AA204</f>
        <v>0</v>
      </c>
      <c r="BH187" s="2">
        <f>Orçamento!AB204</f>
        <v>0</v>
      </c>
      <c r="BI187" s="2">
        <f>Orçamento!AC204</f>
        <v>0</v>
      </c>
      <c r="BJ187" s="2">
        <f>Orçamento!AD204</f>
        <v>0</v>
      </c>
      <c r="BK187" s="2">
        <f>Orçamento!AE204</f>
        <v>0</v>
      </c>
      <c r="BL187" s="2">
        <f>Orçamento!AF204</f>
        <v>0</v>
      </c>
      <c r="BM187" s="2">
        <f>Orçamento!AG204</f>
        <v>0</v>
      </c>
      <c r="BN187" s="2">
        <f>Orçamento!AH204</f>
        <v>0</v>
      </c>
    </row>
    <row r="188" spans="12:66" x14ac:dyDescent="0.3">
      <c r="L188" t="str">
        <f>IF(COUNTA(Orçamento!U205:X205)&gt;0,"Preenchida","Não preenchida")</f>
        <v>Não preenchida</v>
      </c>
      <c r="M188" t="b">
        <f>AND(Orçamento!Q205&lt;&gt;"")</f>
        <v>0</v>
      </c>
      <c r="N188" t="str">
        <f t="shared" si="43"/>
        <v>Não preenchidaFALSO</v>
      </c>
      <c r="AB188" t="b">
        <f>AND(S$3=TRUE,Orçamento!$Q192&lt;&gt;0)</f>
        <v>0</v>
      </c>
      <c r="AC188" t="b">
        <f>AND(T$3=TRUE,Orçamento!$Q192&lt;&gt;0)</f>
        <v>0</v>
      </c>
      <c r="AD188" t="b">
        <f>AND(U$3=TRUE,Orçamento!$Q192&lt;&gt;0)</f>
        <v>0</v>
      </c>
      <c r="AE188" t="b">
        <f>AND(V$3=TRUE,Orçamento!$Q192&lt;&gt;0)</f>
        <v>0</v>
      </c>
      <c r="AF188" t="b">
        <f>AND(W$3=TRUE,Orçamento!$Q192&lt;&gt;0)</f>
        <v>0</v>
      </c>
      <c r="AG188" t="b">
        <f>AND(X$3=TRUE,Orçamento!$Q192&lt;&gt;0)</f>
        <v>0</v>
      </c>
      <c r="AH188" t="b">
        <f>AND(Y$3=TRUE,Orçamento!$Q192&lt;&gt;0)</f>
        <v>0</v>
      </c>
      <c r="AI188" t="b">
        <f>AND(Z$3=TRUE,Orçamento!$Q192&lt;&gt;0)</f>
        <v>0</v>
      </c>
      <c r="AK188" t="str">
        <f>IF(Orçamento!AA205&gt;0,"Com valor","Sem valor")</f>
        <v>Sem valor</v>
      </c>
      <c r="AL188" t="str">
        <f>IF(Orçamento!AB205&gt;0,"Com valor","Sem valor")</f>
        <v>Sem valor</v>
      </c>
      <c r="AM188" t="str">
        <f>IF(Orçamento!AC205&gt;0,"Com valor","Sem valor")</f>
        <v>Sem valor</v>
      </c>
      <c r="AN188" t="str">
        <f>IF(Orçamento!AD205&gt;0,"Com valor","Sem valor")</f>
        <v>Sem valor</v>
      </c>
      <c r="AO188" t="str">
        <f>IF(Orçamento!AE205&gt;0,"Com valor","Sem valor")</f>
        <v>Sem valor</v>
      </c>
      <c r="AP188" t="str">
        <f>IF(Orçamento!AF205&gt;0,"Com valor","Sem valor")</f>
        <v>Sem valor</v>
      </c>
      <c r="AQ188" t="str">
        <f>IF(Orçamento!AG205&gt;0,"Com valor","Sem valor")</f>
        <v>Sem valor</v>
      </c>
      <c r="AR188" t="str">
        <f>IF(Orçamento!AH205&gt;0,"Com valor","Sem valor")</f>
        <v>Sem valor</v>
      </c>
      <c r="AT188" t="str">
        <f t="shared" si="45"/>
        <v>FALSOSem valor</v>
      </c>
      <c r="AU188" t="str">
        <f t="shared" si="46"/>
        <v>FALSOSem valor</v>
      </c>
      <c r="AV188" t="str">
        <f t="shared" si="47"/>
        <v>FALSOSem valor</v>
      </c>
      <c r="AW188" t="str">
        <f t="shared" si="48"/>
        <v>FALSOSem valor</v>
      </c>
      <c r="AX188" t="str">
        <f t="shared" si="49"/>
        <v>FALSOSem valor</v>
      </c>
      <c r="AY188" t="str">
        <f t="shared" si="50"/>
        <v>FALSOSem valor</v>
      </c>
      <c r="AZ188" t="str">
        <f t="shared" si="51"/>
        <v>FALSOSem valor</v>
      </c>
      <c r="BA188" t="str">
        <f t="shared" si="52"/>
        <v>FALSOSem valor</v>
      </c>
      <c r="BB188">
        <f t="shared" si="53"/>
        <v>0</v>
      </c>
      <c r="BD188" t="str">
        <f t="shared" si="54"/>
        <v>Preenchimento está OK</v>
      </c>
      <c r="BE188" t="e">
        <f t="shared" si="55"/>
        <v>#N/A</v>
      </c>
      <c r="BF188" t="b">
        <f t="shared" si="44"/>
        <v>1</v>
      </c>
      <c r="BG188" s="2">
        <f>Orçamento!AA205</f>
        <v>0</v>
      </c>
      <c r="BH188" s="2">
        <f>Orçamento!AB205</f>
        <v>0</v>
      </c>
      <c r="BI188" s="2">
        <f>Orçamento!AC205</f>
        <v>0</v>
      </c>
      <c r="BJ188" s="2">
        <f>Orçamento!AD205</f>
        <v>0</v>
      </c>
      <c r="BK188" s="2">
        <f>Orçamento!AE205</f>
        <v>0</v>
      </c>
      <c r="BL188" s="2">
        <f>Orçamento!AF205</f>
        <v>0</v>
      </c>
      <c r="BM188" s="2">
        <f>Orçamento!AG205</f>
        <v>0</v>
      </c>
      <c r="BN188" s="2">
        <f>Orçamento!AH205</f>
        <v>0</v>
      </c>
    </row>
    <row r="189" spans="12:66" x14ac:dyDescent="0.3">
      <c r="L189" t="str">
        <f>IF(COUNTA(Orçamento!U206:X206)&gt;0,"Preenchida","Não preenchida")</f>
        <v>Não preenchida</v>
      </c>
      <c r="M189" t="b">
        <f>AND(Orçamento!Q206&lt;&gt;"")</f>
        <v>0</v>
      </c>
      <c r="N189" t="str">
        <f t="shared" si="43"/>
        <v>Não preenchidaFALSO</v>
      </c>
      <c r="AB189" t="b">
        <f>AND(S$3=TRUE,Orçamento!$Q193&lt;&gt;0)</f>
        <v>0</v>
      </c>
      <c r="AC189" t="b">
        <f>AND(T$3=TRUE,Orçamento!$Q193&lt;&gt;0)</f>
        <v>0</v>
      </c>
      <c r="AD189" t="b">
        <f>AND(U$3=TRUE,Orçamento!$Q193&lt;&gt;0)</f>
        <v>0</v>
      </c>
      <c r="AE189" t="b">
        <f>AND(V$3=TRUE,Orçamento!$Q193&lt;&gt;0)</f>
        <v>0</v>
      </c>
      <c r="AF189" t="b">
        <f>AND(W$3=TRUE,Orçamento!$Q193&lt;&gt;0)</f>
        <v>0</v>
      </c>
      <c r="AG189" t="b">
        <f>AND(X$3=TRUE,Orçamento!$Q193&lt;&gt;0)</f>
        <v>0</v>
      </c>
      <c r="AH189" t="b">
        <f>AND(Y$3=TRUE,Orçamento!$Q193&lt;&gt;0)</f>
        <v>0</v>
      </c>
      <c r="AI189" t="b">
        <f>AND(Z$3=TRUE,Orçamento!$Q193&lt;&gt;0)</f>
        <v>0</v>
      </c>
      <c r="AK189" t="str">
        <f>IF(Orçamento!AA206&gt;0,"Com valor","Sem valor")</f>
        <v>Sem valor</v>
      </c>
      <c r="AL189" t="str">
        <f>IF(Orçamento!AB206&gt;0,"Com valor","Sem valor")</f>
        <v>Sem valor</v>
      </c>
      <c r="AM189" t="str">
        <f>IF(Orçamento!AC206&gt;0,"Com valor","Sem valor")</f>
        <v>Sem valor</v>
      </c>
      <c r="AN189" t="str">
        <f>IF(Orçamento!AD206&gt;0,"Com valor","Sem valor")</f>
        <v>Sem valor</v>
      </c>
      <c r="AO189" t="str">
        <f>IF(Orçamento!AE206&gt;0,"Com valor","Sem valor")</f>
        <v>Sem valor</v>
      </c>
      <c r="AP189" t="str">
        <f>IF(Orçamento!AF206&gt;0,"Com valor","Sem valor")</f>
        <v>Sem valor</v>
      </c>
      <c r="AQ189" t="str">
        <f>IF(Orçamento!AG206&gt;0,"Com valor","Sem valor")</f>
        <v>Sem valor</v>
      </c>
      <c r="AR189" t="str">
        <f>IF(Orçamento!AH206&gt;0,"Com valor","Sem valor")</f>
        <v>Sem valor</v>
      </c>
      <c r="AT189" t="str">
        <f t="shared" si="45"/>
        <v>FALSOSem valor</v>
      </c>
      <c r="AU189" t="str">
        <f t="shared" si="46"/>
        <v>FALSOSem valor</v>
      </c>
      <c r="AV189" t="str">
        <f t="shared" si="47"/>
        <v>FALSOSem valor</v>
      </c>
      <c r="AW189" t="str">
        <f t="shared" si="48"/>
        <v>FALSOSem valor</v>
      </c>
      <c r="AX189" t="str">
        <f t="shared" si="49"/>
        <v>FALSOSem valor</v>
      </c>
      <c r="AY189" t="str">
        <f t="shared" si="50"/>
        <v>FALSOSem valor</v>
      </c>
      <c r="AZ189" t="str">
        <f t="shared" si="51"/>
        <v>FALSOSem valor</v>
      </c>
      <c r="BA189" t="str">
        <f t="shared" si="52"/>
        <v>FALSOSem valor</v>
      </c>
      <c r="BB189">
        <f t="shared" si="53"/>
        <v>0</v>
      </c>
      <c r="BD189" t="str">
        <f t="shared" si="54"/>
        <v>Preenchimento está OK</v>
      </c>
      <c r="BE189" t="e">
        <f t="shared" si="55"/>
        <v>#N/A</v>
      </c>
      <c r="BF189" t="b">
        <f t="shared" si="44"/>
        <v>1</v>
      </c>
      <c r="BG189" s="2">
        <f>Orçamento!AA206</f>
        <v>0</v>
      </c>
      <c r="BH189" s="2">
        <f>Orçamento!AB206</f>
        <v>0</v>
      </c>
      <c r="BI189" s="2">
        <f>Orçamento!AC206</f>
        <v>0</v>
      </c>
      <c r="BJ189" s="2">
        <f>Orçamento!AD206</f>
        <v>0</v>
      </c>
      <c r="BK189" s="2">
        <f>Orçamento!AE206</f>
        <v>0</v>
      </c>
      <c r="BL189" s="2">
        <f>Orçamento!AF206</f>
        <v>0</v>
      </c>
      <c r="BM189" s="2">
        <f>Orçamento!AG206</f>
        <v>0</v>
      </c>
      <c r="BN189" s="2">
        <f>Orçamento!AH206</f>
        <v>0</v>
      </c>
    </row>
    <row r="190" spans="12:66" x14ac:dyDescent="0.3">
      <c r="L190" t="str">
        <f>IF(COUNTA(Orçamento!U207:X207)&gt;0,"Preenchida","Não preenchida")</f>
        <v>Não preenchida</v>
      </c>
      <c r="M190" t="b">
        <f>AND(Orçamento!Q207&lt;&gt;"")</f>
        <v>0</v>
      </c>
      <c r="N190" t="str">
        <f t="shared" si="43"/>
        <v>Não preenchidaFALSO</v>
      </c>
      <c r="AB190" t="b">
        <f>AND(S$3=TRUE,Orçamento!$Q194&lt;&gt;0)</f>
        <v>0</v>
      </c>
      <c r="AC190" t="b">
        <f>AND(T$3=TRUE,Orçamento!$Q194&lt;&gt;0)</f>
        <v>0</v>
      </c>
      <c r="AD190" t="b">
        <f>AND(U$3=TRUE,Orçamento!$Q194&lt;&gt;0)</f>
        <v>0</v>
      </c>
      <c r="AE190" t="b">
        <f>AND(V$3=TRUE,Orçamento!$Q194&lt;&gt;0)</f>
        <v>0</v>
      </c>
      <c r="AF190" t="b">
        <f>AND(W$3=TRUE,Orçamento!$Q194&lt;&gt;0)</f>
        <v>0</v>
      </c>
      <c r="AG190" t="b">
        <f>AND(X$3=TRUE,Orçamento!$Q194&lt;&gt;0)</f>
        <v>0</v>
      </c>
      <c r="AH190" t="b">
        <f>AND(Y$3=TRUE,Orçamento!$Q194&lt;&gt;0)</f>
        <v>0</v>
      </c>
      <c r="AI190" t="b">
        <f>AND(Z$3=TRUE,Orçamento!$Q194&lt;&gt;0)</f>
        <v>0</v>
      </c>
      <c r="AK190" t="str">
        <f>IF(Orçamento!AA207&gt;0,"Com valor","Sem valor")</f>
        <v>Sem valor</v>
      </c>
      <c r="AL190" t="str">
        <f>IF(Orçamento!AB207&gt;0,"Com valor","Sem valor")</f>
        <v>Sem valor</v>
      </c>
      <c r="AM190" t="str">
        <f>IF(Orçamento!AC207&gt;0,"Com valor","Sem valor")</f>
        <v>Sem valor</v>
      </c>
      <c r="AN190" t="str">
        <f>IF(Orçamento!AD207&gt;0,"Com valor","Sem valor")</f>
        <v>Sem valor</v>
      </c>
      <c r="AO190" t="str">
        <f>IF(Orçamento!AE207&gt;0,"Com valor","Sem valor")</f>
        <v>Sem valor</v>
      </c>
      <c r="AP190" t="str">
        <f>IF(Orçamento!AF207&gt;0,"Com valor","Sem valor")</f>
        <v>Sem valor</v>
      </c>
      <c r="AQ190" t="str">
        <f>IF(Orçamento!AG207&gt;0,"Com valor","Sem valor")</f>
        <v>Sem valor</v>
      </c>
      <c r="AR190" t="str">
        <f>IF(Orçamento!AH207&gt;0,"Com valor","Sem valor")</f>
        <v>Sem valor</v>
      </c>
      <c r="AT190" t="str">
        <f t="shared" si="45"/>
        <v>FALSOSem valor</v>
      </c>
      <c r="AU190" t="str">
        <f t="shared" si="46"/>
        <v>FALSOSem valor</v>
      </c>
      <c r="AV190" t="str">
        <f t="shared" si="47"/>
        <v>FALSOSem valor</v>
      </c>
      <c r="AW190" t="str">
        <f t="shared" si="48"/>
        <v>FALSOSem valor</v>
      </c>
      <c r="AX190" t="str">
        <f t="shared" si="49"/>
        <v>FALSOSem valor</v>
      </c>
      <c r="AY190" t="str">
        <f t="shared" si="50"/>
        <v>FALSOSem valor</v>
      </c>
      <c r="AZ190" t="str">
        <f t="shared" si="51"/>
        <v>FALSOSem valor</v>
      </c>
      <c r="BA190" t="str">
        <f t="shared" si="52"/>
        <v>FALSOSem valor</v>
      </c>
      <c r="BB190">
        <f t="shared" si="53"/>
        <v>0</v>
      </c>
      <c r="BD190" t="str">
        <f t="shared" si="54"/>
        <v>Preenchimento está OK</v>
      </c>
      <c r="BE190" t="e">
        <f t="shared" si="55"/>
        <v>#N/A</v>
      </c>
      <c r="BF190" t="b">
        <f t="shared" si="44"/>
        <v>1</v>
      </c>
      <c r="BG190" s="2">
        <f>Orçamento!AA207</f>
        <v>0</v>
      </c>
      <c r="BH190" s="2">
        <f>Orçamento!AB207</f>
        <v>0</v>
      </c>
      <c r="BI190" s="2">
        <f>Orçamento!AC207</f>
        <v>0</v>
      </c>
      <c r="BJ190" s="2">
        <f>Orçamento!AD207</f>
        <v>0</v>
      </c>
      <c r="BK190" s="2">
        <f>Orçamento!AE207</f>
        <v>0</v>
      </c>
      <c r="BL190" s="2">
        <f>Orçamento!AF207</f>
        <v>0</v>
      </c>
      <c r="BM190" s="2">
        <f>Orçamento!AG207</f>
        <v>0</v>
      </c>
      <c r="BN190" s="2">
        <f>Orçamento!AH207</f>
        <v>0</v>
      </c>
    </row>
    <row r="191" spans="12:66" x14ac:dyDescent="0.3">
      <c r="L191" t="str">
        <f>IF(COUNTA(Orçamento!U208:X208)&gt;0,"Preenchida","Não preenchida")</f>
        <v>Não preenchida</v>
      </c>
      <c r="M191" t="b">
        <f>AND(Orçamento!Q208&lt;&gt;"")</f>
        <v>0</v>
      </c>
      <c r="N191" t="str">
        <f t="shared" si="43"/>
        <v>Não preenchidaFALSO</v>
      </c>
      <c r="Q191" s="20"/>
      <c r="AB191" t="b">
        <f>AND(S$3=TRUE,Orçamento!$Q195&lt;&gt;0)</f>
        <v>0</v>
      </c>
      <c r="AC191" t="b">
        <f>AND(T$3=TRUE,Orçamento!$Q195&lt;&gt;0)</f>
        <v>0</v>
      </c>
      <c r="AD191" t="b">
        <f>AND(U$3=TRUE,Orçamento!$Q195&lt;&gt;0)</f>
        <v>0</v>
      </c>
      <c r="AE191" t="b">
        <f>AND(V$3=TRUE,Orçamento!$Q195&lt;&gt;0)</f>
        <v>0</v>
      </c>
      <c r="AF191" t="b">
        <f>AND(W$3=TRUE,Orçamento!$Q195&lt;&gt;0)</f>
        <v>0</v>
      </c>
      <c r="AG191" t="b">
        <f>AND(X$3=TRUE,Orçamento!$Q195&lt;&gt;0)</f>
        <v>0</v>
      </c>
      <c r="AH191" t="b">
        <f>AND(Y$3=TRUE,Orçamento!$Q195&lt;&gt;0)</f>
        <v>0</v>
      </c>
      <c r="AI191" t="b">
        <f>AND(Z$3=TRUE,Orçamento!$Q195&lt;&gt;0)</f>
        <v>0</v>
      </c>
      <c r="AK191" t="str">
        <f>IF(Orçamento!AA208&gt;0,"Com valor","Sem valor")</f>
        <v>Sem valor</v>
      </c>
      <c r="AL191" t="str">
        <f>IF(Orçamento!AB208&gt;0,"Com valor","Sem valor")</f>
        <v>Sem valor</v>
      </c>
      <c r="AM191" t="str">
        <f>IF(Orçamento!AC208&gt;0,"Com valor","Sem valor")</f>
        <v>Sem valor</v>
      </c>
      <c r="AN191" t="str">
        <f>IF(Orçamento!AD208&gt;0,"Com valor","Sem valor")</f>
        <v>Sem valor</v>
      </c>
      <c r="AO191" t="str">
        <f>IF(Orçamento!AE208&gt;0,"Com valor","Sem valor")</f>
        <v>Sem valor</v>
      </c>
      <c r="AP191" t="str">
        <f>IF(Orçamento!AF208&gt;0,"Com valor","Sem valor")</f>
        <v>Sem valor</v>
      </c>
      <c r="AQ191" t="str">
        <f>IF(Orçamento!AG208&gt;0,"Com valor","Sem valor")</f>
        <v>Sem valor</v>
      </c>
      <c r="AR191" t="str">
        <f>IF(Orçamento!AH208&gt;0,"Com valor","Sem valor")</f>
        <v>Sem valor</v>
      </c>
      <c r="AT191" t="str">
        <f t="shared" si="45"/>
        <v>FALSOSem valor</v>
      </c>
      <c r="AU191" t="str">
        <f t="shared" si="46"/>
        <v>FALSOSem valor</v>
      </c>
      <c r="AV191" t="str">
        <f t="shared" si="47"/>
        <v>FALSOSem valor</v>
      </c>
      <c r="AW191" t="str">
        <f t="shared" si="48"/>
        <v>FALSOSem valor</v>
      </c>
      <c r="AX191" t="str">
        <f t="shared" si="49"/>
        <v>FALSOSem valor</v>
      </c>
      <c r="AY191" t="str">
        <f t="shared" si="50"/>
        <v>FALSOSem valor</v>
      </c>
      <c r="AZ191" t="str">
        <f t="shared" si="51"/>
        <v>FALSOSem valor</v>
      </c>
      <c r="BA191" t="str">
        <f t="shared" si="52"/>
        <v>FALSOSem valor</v>
      </c>
      <c r="BB191">
        <f t="shared" si="53"/>
        <v>0</v>
      </c>
      <c r="BD191" t="str">
        <f t="shared" si="54"/>
        <v>Preenchimento está OK</v>
      </c>
      <c r="BE191" t="e">
        <f t="shared" si="55"/>
        <v>#N/A</v>
      </c>
      <c r="BF191" t="b">
        <f t="shared" si="44"/>
        <v>1</v>
      </c>
      <c r="BG191" s="2">
        <f>Orçamento!AA208</f>
        <v>0</v>
      </c>
      <c r="BH191" s="2">
        <f>Orçamento!AB208</f>
        <v>0</v>
      </c>
      <c r="BI191" s="2">
        <f>Orçamento!AC208</f>
        <v>0</v>
      </c>
      <c r="BJ191" s="2">
        <f>Orçamento!AD208</f>
        <v>0</v>
      </c>
      <c r="BK191" s="2">
        <f>Orçamento!AE208</f>
        <v>0</v>
      </c>
      <c r="BL191" s="2">
        <f>Orçamento!AF208</f>
        <v>0</v>
      </c>
      <c r="BM191" s="2">
        <f>Orçamento!AG208</f>
        <v>0</v>
      </c>
      <c r="BN191" s="2">
        <f>Orçamento!AH208</f>
        <v>0</v>
      </c>
    </row>
    <row r="192" spans="12:66" x14ac:dyDescent="0.3">
      <c r="L192" t="str">
        <f>IF(COUNTA(Orçamento!U209:X209)&gt;0,"Preenchida","Não preenchida")</f>
        <v>Não preenchida</v>
      </c>
      <c r="M192" t="b">
        <f>AND(Orçamento!Q209&lt;&gt;"")</f>
        <v>0</v>
      </c>
      <c r="N192" t="str">
        <f t="shared" si="43"/>
        <v>Não preenchidaFALSO</v>
      </c>
      <c r="AB192" t="b">
        <f>AND(S$3=TRUE,Orçamento!$Q196&lt;&gt;0)</f>
        <v>0</v>
      </c>
      <c r="AC192" t="b">
        <f>AND(T$3=TRUE,Orçamento!$Q196&lt;&gt;0)</f>
        <v>0</v>
      </c>
      <c r="AD192" t="b">
        <f>AND(U$3=TRUE,Orçamento!$Q196&lt;&gt;0)</f>
        <v>0</v>
      </c>
      <c r="AE192" t="b">
        <f>AND(V$3=TRUE,Orçamento!$Q196&lt;&gt;0)</f>
        <v>0</v>
      </c>
      <c r="AF192" t="b">
        <f>AND(W$3=TRUE,Orçamento!$Q196&lt;&gt;0)</f>
        <v>0</v>
      </c>
      <c r="AG192" t="b">
        <f>AND(X$3=TRUE,Orçamento!$Q196&lt;&gt;0)</f>
        <v>0</v>
      </c>
      <c r="AH192" t="b">
        <f>AND(Y$3=TRUE,Orçamento!$Q196&lt;&gt;0)</f>
        <v>0</v>
      </c>
      <c r="AI192" t="b">
        <f>AND(Z$3=TRUE,Orçamento!$Q196&lt;&gt;0)</f>
        <v>0</v>
      </c>
      <c r="AK192" t="str">
        <f>IF(Orçamento!AA209&gt;0,"Com valor","Sem valor")</f>
        <v>Sem valor</v>
      </c>
      <c r="AL192" t="str">
        <f>IF(Orçamento!AB209&gt;0,"Com valor","Sem valor")</f>
        <v>Sem valor</v>
      </c>
      <c r="AM192" t="str">
        <f>IF(Orçamento!AC209&gt;0,"Com valor","Sem valor")</f>
        <v>Sem valor</v>
      </c>
      <c r="AN192" t="str">
        <f>IF(Orçamento!AD209&gt;0,"Com valor","Sem valor")</f>
        <v>Sem valor</v>
      </c>
      <c r="AO192" t="str">
        <f>IF(Orçamento!AE209&gt;0,"Com valor","Sem valor")</f>
        <v>Sem valor</v>
      </c>
      <c r="AP192" t="str">
        <f>IF(Orçamento!AF209&gt;0,"Com valor","Sem valor")</f>
        <v>Sem valor</v>
      </c>
      <c r="AQ192" t="str">
        <f>IF(Orçamento!AG209&gt;0,"Com valor","Sem valor")</f>
        <v>Sem valor</v>
      </c>
      <c r="AR192" t="str">
        <f>IF(Orçamento!AH209&gt;0,"Com valor","Sem valor")</f>
        <v>Sem valor</v>
      </c>
      <c r="AT192" t="str">
        <f t="shared" si="45"/>
        <v>FALSOSem valor</v>
      </c>
      <c r="AU192" t="str">
        <f t="shared" si="46"/>
        <v>FALSOSem valor</v>
      </c>
      <c r="AV192" t="str">
        <f t="shared" si="47"/>
        <v>FALSOSem valor</v>
      </c>
      <c r="AW192" t="str">
        <f t="shared" si="48"/>
        <v>FALSOSem valor</v>
      </c>
      <c r="AX192" t="str">
        <f t="shared" si="49"/>
        <v>FALSOSem valor</v>
      </c>
      <c r="AY192" t="str">
        <f t="shared" si="50"/>
        <v>FALSOSem valor</v>
      </c>
      <c r="AZ192" t="str">
        <f t="shared" si="51"/>
        <v>FALSOSem valor</v>
      </c>
      <c r="BA192" t="str">
        <f t="shared" si="52"/>
        <v>FALSOSem valor</v>
      </c>
      <c r="BB192">
        <f t="shared" si="53"/>
        <v>0</v>
      </c>
      <c r="BD192" t="str">
        <f t="shared" si="54"/>
        <v>Preenchimento está OK</v>
      </c>
      <c r="BE192" t="e">
        <f t="shared" si="55"/>
        <v>#N/A</v>
      </c>
      <c r="BF192" t="b">
        <f t="shared" si="44"/>
        <v>1</v>
      </c>
      <c r="BG192" s="2">
        <f>Orçamento!AA209</f>
        <v>0</v>
      </c>
      <c r="BH192" s="2">
        <f>Orçamento!AB209</f>
        <v>0</v>
      </c>
      <c r="BI192" s="2">
        <f>Orçamento!AC209</f>
        <v>0</v>
      </c>
      <c r="BJ192" s="2">
        <f>Orçamento!AD209</f>
        <v>0</v>
      </c>
      <c r="BK192" s="2">
        <f>Orçamento!AE209</f>
        <v>0</v>
      </c>
      <c r="BL192" s="2">
        <f>Orçamento!AF209</f>
        <v>0</v>
      </c>
      <c r="BM192" s="2">
        <f>Orçamento!AG209</f>
        <v>0</v>
      </c>
      <c r="BN192" s="2">
        <f>Orçamento!AH209</f>
        <v>0</v>
      </c>
    </row>
    <row r="193" spans="12:66" x14ac:dyDescent="0.3">
      <c r="L193" t="str">
        <f>IF(COUNTA(Orçamento!U210:X210)&gt;0,"Preenchida","Não preenchida")</f>
        <v>Não preenchida</v>
      </c>
      <c r="M193" t="b">
        <f>AND(Orçamento!Q210&lt;&gt;"")</f>
        <v>0</v>
      </c>
      <c r="N193" t="str">
        <f t="shared" si="43"/>
        <v>Não preenchidaFALSO</v>
      </c>
      <c r="AB193" t="b">
        <f>AND(S$3=TRUE,Orçamento!$Q197&lt;&gt;0)</f>
        <v>0</v>
      </c>
      <c r="AC193" t="b">
        <f>AND(T$3=TRUE,Orçamento!$Q197&lt;&gt;0)</f>
        <v>0</v>
      </c>
      <c r="AD193" t="b">
        <f>AND(U$3=TRUE,Orçamento!$Q197&lt;&gt;0)</f>
        <v>0</v>
      </c>
      <c r="AE193" t="b">
        <f>AND(V$3=TRUE,Orçamento!$Q197&lt;&gt;0)</f>
        <v>0</v>
      </c>
      <c r="AF193" t="b">
        <f>AND(W$3=TRUE,Orçamento!$Q197&lt;&gt;0)</f>
        <v>0</v>
      </c>
      <c r="AG193" t="b">
        <f>AND(X$3=TRUE,Orçamento!$Q197&lt;&gt;0)</f>
        <v>0</v>
      </c>
      <c r="AH193" t="b">
        <f>AND(Y$3=TRUE,Orçamento!$Q197&lt;&gt;0)</f>
        <v>0</v>
      </c>
      <c r="AI193" t="b">
        <f>AND(Z$3=TRUE,Orçamento!$Q197&lt;&gt;0)</f>
        <v>0</v>
      </c>
      <c r="AK193" t="str">
        <f>IF(Orçamento!AA210&gt;0,"Com valor","Sem valor")</f>
        <v>Sem valor</v>
      </c>
      <c r="AL193" t="str">
        <f>IF(Orçamento!AB210&gt;0,"Com valor","Sem valor")</f>
        <v>Sem valor</v>
      </c>
      <c r="AM193" t="str">
        <f>IF(Orçamento!AC210&gt;0,"Com valor","Sem valor")</f>
        <v>Sem valor</v>
      </c>
      <c r="AN193" t="str">
        <f>IF(Orçamento!AD210&gt;0,"Com valor","Sem valor")</f>
        <v>Sem valor</v>
      </c>
      <c r="AO193" t="str">
        <f>IF(Orçamento!AE210&gt;0,"Com valor","Sem valor")</f>
        <v>Sem valor</v>
      </c>
      <c r="AP193" t="str">
        <f>IF(Orçamento!AF210&gt;0,"Com valor","Sem valor")</f>
        <v>Sem valor</v>
      </c>
      <c r="AQ193" t="str">
        <f>IF(Orçamento!AG210&gt;0,"Com valor","Sem valor")</f>
        <v>Sem valor</v>
      </c>
      <c r="AR193" t="str">
        <f>IF(Orçamento!AH210&gt;0,"Com valor","Sem valor")</f>
        <v>Sem valor</v>
      </c>
      <c r="AT193" t="str">
        <f t="shared" si="45"/>
        <v>FALSOSem valor</v>
      </c>
      <c r="AU193" t="str">
        <f t="shared" si="46"/>
        <v>FALSOSem valor</v>
      </c>
      <c r="AV193" t="str">
        <f t="shared" si="47"/>
        <v>FALSOSem valor</v>
      </c>
      <c r="AW193" t="str">
        <f t="shared" si="48"/>
        <v>FALSOSem valor</v>
      </c>
      <c r="AX193" t="str">
        <f t="shared" si="49"/>
        <v>FALSOSem valor</v>
      </c>
      <c r="AY193" t="str">
        <f t="shared" si="50"/>
        <v>FALSOSem valor</v>
      </c>
      <c r="AZ193" t="str">
        <f t="shared" si="51"/>
        <v>FALSOSem valor</v>
      </c>
      <c r="BA193" t="str">
        <f t="shared" si="52"/>
        <v>FALSOSem valor</v>
      </c>
      <c r="BB193">
        <f t="shared" si="53"/>
        <v>0</v>
      </c>
      <c r="BD193" t="str">
        <f t="shared" si="54"/>
        <v>Preenchimento está OK</v>
      </c>
      <c r="BE193" t="e">
        <f t="shared" si="55"/>
        <v>#N/A</v>
      </c>
      <c r="BF193" t="b">
        <f t="shared" si="44"/>
        <v>1</v>
      </c>
      <c r="BG193" s="2">
        <f>Orçamento!AA210</f>
        <v>0</v>
      </c>
      <c r="BH193" s="2">
        <f>Orçamento!AB210</f>
        <v>0</v>
      </c>
      <c r="BI193" s="2">
        <f>Orçamento!AC210</f>
        <v>0</v>
      </c>
      <c r="BJ193" s="2">
        <f>Orçamento!AD210</f>
        <v>0</v>
      </c>
      <c r="BK193" s="2">
        <f>Orçamento!AE210</f>
        <v>0</v>
      </c>
      <c r="BL193" s="2">
        <f>Orçamento!AF210</f>
        <v>0</v>
      </c>
      <c r="BM193" s="2">
        <f>Orçamento!AG210</f>
        <v>0</v>
      </c>
      <c r="BN193" s="2">
        <f>Orçamento!AH210</f>
        <v>0</v>
      </c>
    </row>
    <row r="194" spans="12:66" x14ac:dyDescent="0.3">
      <c r="L194" t="str">
        <f>IF(COUNTA(Orçamento!U211:X211)&gt;0,"Preenchida","Não preenchida")</f>
        <v>Não preenchida</v>
      </c>
      <c r="M194" t="b">
        <f>AND(Orçamento!Q211&lt;&gt;"")</f>
        <v>0</v>
      </c>
      <c r="N194" t="str">
        <f t="shared" ref="N194:N250" si="56">L194&amp;M194</f>
        <v>Não preenchidaFALSO</v>
      </c>
      <c r="AB194" t="b">
        <f>AND(S$3=TRUE,Orçamento!$Q198&lt;&gt;0)</f>
        <v>0</v>
      </c>
      <c r="AC194" t="b">
        <f>AND(T$3=TRUE,Orçamento!$Q198&lt;&gt;0)</f>
        <v>0</v>
      </c>
      <c r="AD194" t="b">
        <f>AND(U$3=TRUE,Orçamento!$Q198&lt;&gt;0)</f>
        <v>0</v>
      </c>
      <c r="AE194" t="b">
        <f>AND(V$3=TRUE,Orçamento!$Q198&lt;&gt;0)</f>
        <v>0</v>
      </c>
      <c r="AF194" t="b">
        <f>AND(W$3=TRUE,Orçamento!$Q198&lt;&gt;0)</f>
        <v>0</v>
      </c>
      <c r="AG194" t="b">
        <f>AND(X$3=TRUE,Orçamento!$Q198&lt;&gt;0)</f>
        <v>0</v>
      </c>
      <c r="AH194" t="b">
        <f>AND(Y$3=TRUE,Orçamento!$Q198&lt;&gt;0)</f>
        <v>0</v>
      </c>
      <c r="AI194" t="b">
        <f>AND(Z$3=TRUE,Orçamento!$Q198&lt;&gt;0)</f>
        <v>0</v>
      </c>
      <c r="AK194" t="str">
        <f>IF(Orçamento!AA211&gt;0,"Com valor","Sem valor")</f>
        <v>Sem valor</v>
      </c>
      <c r="AL194" t="str">
        <f>IF(Orçamento!AB211&gt;0,"Com valor","Sem valor")</f>
        <v>Sem valor</v>
      </c>
      <c r="AM194" t="str">
        <f>IF(Orçamento!AC211&gt;0,"Com valor","Sem valor")</f>
        <v>Sem valor</v>
      </c>
      <c r="AN194" t="str">
        <f>IF(Orçamento!AD211&gt;0,"Com valor","Sem valor")</f>
        <v>Sem valor</v>
      </c>
      <c r="AO194" t="str">
        <f>IF(Orçamento!AE211&gt;0,"Com valor","Sem valor")</f>
        <v>Sem valor</v>
      </c>
      <c r="AP194" t="str">
        <f>IF(Orçamento!AF211&gt;0,"Com valor","Sem valor")</f>
        <v>Sem valor</v>
      </c>
      <c r="AQ194" t="str">
        <f>IF(Orçamento!AG211&gt;0,"Com valor","Sem valor")</f>
        <v>Sem valor</v>
      </c>
      <c r="AR194" t="str">
        <f>IF(Orçamento!AH211&gt;0,"Com valor","Sem valor")</f>
        <v>Sem valor</v>
      </c>
      <c r="AT194" t="str">
        <f t="shared" si="45"/>
        <v>FALSOSem valor</v>
      </c>
      <c r="AU194" t="str">
        <f t="shared" si="46"/>
        <v>FALSOSem valor</v>
      </c>
      <c r="AV194" t="str">
        <f t="shared" si="47"/>
        <v>FALSOSem valor</v>
      </c>
      <c r="AW194" t="str">
        <f t="shared" si="48"/>
        <v>FALSOSem valor</v>
      </c>
      <c r="AX194" t="str">
        <f t="shared" si="49"/>
        <v>FALSOSem valor</v>
      </c>
      <c r="AY194" t="str">
        <f t="shared" si="50"/>
        <v>FALSOSem valor</v>
      </c>
      <c r="AZ194" t="str">
        <f t="shared" si="51"/>
        <v>FALSOSem valor</v>
      </c>
      <c r="BA194" t="str">
        <f t="shared" si="52"/>
        <v>FALSOSem valor</v>
      </c>
      <c r="BB194">
        <f t="shared" si="53"/>
        <v>0</v>
      </c>
      <c r="BD194" t="str">
        <f t="shared" si="54"/>
        <v>Preenchimento está OK</v>
      </c>
      <c r="BE194" t="e">
        <f t="shared" si="55"/>
        <v>#N/A</v>
      </c>
      <c r="BF194" t="b">
        <f t="shared" si="44"/>
        <v>1</v>
      </c>
      <c r="BG194" s="2">
        <f>Orçamento!AA211</f>
        <v>0</v>
      </c>
      <c r="BH194" s="2">
        <f>Orçamento!AB211</f>
        <v>0</v>
      </c>
      <c r="BI194" s="2">
        <f>Orçamento!AC211</f>
        <v>0</v>
      </c>
      <c r="BJ194" s="2">
        <f>Orçamento!AD211</f>
        <v>0</v>
      </c>
      <c r="BK194" s="2">
        <f>Orçamento!AE211</f>
        <v>0</v>
      </c>
      <c r="BL194" s="2">
        <f>Orçamento!AF211</f>
        <v>0</v>
      </c>
      <c r="BM194" s="2">
        <f>Orçamento!AG211</f>
        <v>0</v>
      </c>
      <c r="BN194" s="2">
        <f>Orçamento!AH211</f>
        <v>0</v>
      </c>
    </row>
    <row r="195" spans="12:66" x14ac:dyDescent="0.3">
      <c r="L195" t="str">
        <f>IF(COUNTA(Orçamento!U212:X212)&gt;0,"Preenchida","Não preenchida")</f>
        <v>Não preenchida</v>
      </c>
      <c r="M195" t="b">
        <f>AND(Orçamento!Q212&lt;&gt;"")</f>
        <v>0</v>
      </c>
      <c r="N195" t="str">
        <f t="shared" si="56"/>
        <v>Não preenchidaFALSO</v>
      </c>
      <c r="AB195" t="b">
        <f>AND(S$3=TRUE,Orçamento!$Q199&lt;&gt;0)</f>
        <v>0</v>
      </c>
      <c r="AC195" t="b">
        <f>AND(T$3=TRUE,Orçamento!$Q199&lt;&gt;0)</f>
        <v>0</v>
      </c>
      <c r="AD195" t="b">
        <f>AND(U$3=TRUE,Orçamento!$Q199&lt;&gt;0)</f>
        <v>0</v>
      </c>
      <c r="AE195" t="b">
        <f>AND(V$3=TRUE,Orçamento!$Q199&lt;&gt;0)</f>
        <v>0</v>
      </c>
      <c r="AF195" t="b">
        <f>AND(W$3=TRUE,Orçamento!$Q199&lt;&gt;0)</f>
        <v>0</v>
      </c>
      <c r="AG195" t="b">
        <f>AND(X$3=TRUE,Orçamento!$Q199&lt;&gt;0)</f>
        <v>0</v>
      </c>
      <c r="AH195" t="b">
        <f>AND(Y$3=TRUE,Orçamento!$Q199&lt;&gt;0)</f>
        <v>0</v>
      </c>
      <c r="AI195" t="b">
        <f>AND(Z$3=TRUE,Orçamento!$Q199&lt;&gt;0)</f>
        <v>0</v>
      </c>
      <c r="AK195" t="str">
        <f>IF(Orçamento!AA212&gt;0,"Com valor","Sem valor")</f>
        <v>Sem valor</v>
      </c>
      <c r="AL195" t="str">
        <f>IF(Orçamento!AB212&gt;0,"Com valor","Sem valor")</f>
        <v>Sem valor</v>
      </c>
      <c r="AM195" t="str">
        <f>IF(Orçamento!AC212&gt;0,"Com valor","Sem valor")</f>
        <v>Sem valor</v>
      </c>
      <c r="AN195" t="str">
        <f>IF(Orçamento!AD212&gt;0,"Com valor","Sem valor")</f>
        <v>Sem valor</v>
      </c>
      <c r="AO195" t="str">
        <f>IF(Orçamento!AE212&gt;0,"Com valor","Sem valor")</f>
        <v>Sem valor</v>
      </c>
      <c r="AP195" t="str">
        <f>IF(Orçamento!AF212&gt;0,"Com valor","Sem valor")</f>
        <v>Sem valor</v>
      </c>
      <c r="AQ195" t="str">
        <f>IF(Orçamento!AG212&gt;0,"Com valor","Sem valor")</f>
        <v>Sem valor</v>
      </c>
      <c r="AR195" t="str">
        <f>IF(Orçamento!AH212&gt;0,"Com valor","Sem valor")</f>
        <v>Sem valor</v>
      </c>
      <c r="AT195" t="str">
        <f t="shared" si="45"/>
        <v>FALSOSem valor</v>
      </c>
      <c r="AU195" t="str">
        <f t="shared" si="46"/>
        <v>FALSOSem valor</v>
      </c>
      <c r="AV195" t="str">
        <f t="shared" si="47"/>
        <v>FALSOSem valor</v>
      </c>
      <c r="AW195" t="str">
        <f t="shared" si="48"/>
        <v>FALSOSem valor</v>
      </c>
      <c r="AX195" t="str">
        <f t="shared" si="49"/>
        <v>FALSOSem valor</v>
      </c>
      <c r="AY195" t="str">
        <f t="shared" si="50"/>
        <v>FALSOSem valor</v>
      </c>
      <c r="AZ195" t="str">
        <f t="shared" si="51"/>
        <v>FALSOSem valor</v>
      </c>
      <c r="BA195" t="str">
        <f t="shared" si="52"/>
        <v>FALSOSem valor</v>
      </c>
      <c r="BB195">
        <f t="shared" si="53"/>
        <v>0</v>
      </c>
      <c r="BD195" t="str">
        <f t="shared" si="54"/>
        <v>Preenchimento está OK</v>
      </c>
      <c r="BE195" t="e">
        <f t="shared" si="55"/>
        <v>#N/A</v>
      </c>
      <c r="BF195" t="b">
        <f t="shared" si="44"/>
        <v>1</v>
      </c>
      <c r="BG195" s="2">
        <f>Orçamento!AA212</f>
        <v>0</v>
      </c>
      <c r="BH195" s="2">
        <f>Orçamento!AB212</f>
        <v>0</v>
      </c>
      <c r="BI195" s="2">
        <f>Orçamento!AC212</f>
        <v>0</v>
      </c>
      <c r="BJ195" s="2">
        <f>Orçamento!AD212</f>
        <v>0</v>
      </c>
      <c r="BK195" s="2">
        <f>Orçamento!AE212</f>
        <v>0</v>
      </c>
      <c r="BL195" s="2">
        <f>Orçamento!AF212</f>
        <v>0</v>
      </c>
      <c r="BM195" s="2">
        <f>Orçamento!AG212</f>
        <v>0</v>
      </c>
      <c r="BN195" s="2">
        <f>Orçamento!AH212</f>
        <v>0</v>
      </c>
    </row>
    <row r="196" spans="12:66" x14ac:dyDescent="0.3">
      <c r="L196" t="str">
        <f>IF(COUNTA(Orçamento!U213:X213)&gt;0,"Preenchida","Não preenchida")</f>
        <v>Não preenchida</v>
      </c>
      <c r="M196" t="b">
        <f>AND(Orçamento!Q213&lt;&gt;"")</f>
        <v>0</v>
      </c>
      <c r="N196" t="str">
        <f t="shared" si="56"/>
        <v>Não preenchidaFALSO</v>
      </c>
      <c r="AB196" t="b">
        <f>AND(S$3=TRUE,Orçamento!$Q200&lt;&gt;0)</f>
        <v>0</v>
      </c>
      <c r="AC196" t="b">
        <f>AND(T$3=TRUE,Orçamento!$Q200&lt;&gt;0)</f>
        <v>0</v>
      </c>
      <c r="AD196" t="b">
        <f>AND(U$3=TRUE,Orçamento!$Q200&lt;&gt;0)</f>
        <v>0</v>
      </c>
      <c r="AE196" t="b">
        <f>AND(V$3=TRUE,Orçamento!$Q200&lt;&gt;0)</f>
        <v>0</v>
      </c>
      <c r="AF196" t="b">
        <f>AND(W$3=TRUE,Orçamento!$Q200&lt;&gt;0)</f>
        <v>0</v>
      </c>
      <c r="AG196" t="b">
        <f>AND(X$3=TRUE,Orçamento!$Q200&lt;&gt;0)</f>
        <v>0</v>
      </c>
      <c r="AH196" t="b">
        <f>AND(Y$3=TRUE,Orçamento!$Q200&lt;&gt;0)</f>
        <v>0</v>
      </c>
      <c r="AI196" t="b">
        <f>AND(Z$3=TRUE,Orçamento!$Q200&lt;&gt;0)</f>
        <v>0</v>
      </c>
      <c r="AK196" t="str">
        <f>IF(Orçamento!AA213&gt;0,"Com valor","Sem valor")</f>
        <v>Sem valor</v>
      </c>
      <c r="AL196" t="str">
        <f>IF(Orçamento!AB213&gt;0,"Com valor","Sem valor")</f>
        <v>Sem valor</v>
      </c>
      <c r="AM196" t="str">
        <f>IF(Orçamento!AC213&gt;0,"Com valor","Sem valor")</f>
        <v>Sem valor</v>
      </c>
      <c r="AN196" t="str">
        <f>IF(Orçamento!AD213&gt;0,"Com valor","Sem valor")</f>
        <v>Sem valor</v>
      </c>
      <c r="AO196" t="str">
        <f>IF(Orçamento!AE213&gt;0,"Com valor","Sem valor")</f>
        <v>Sem valor</v>
      </c>
      <c r="AP196" t="str">
        <f>IF(Orçamento!AF213&gt;0,"Com valor","Sem valor")</f>
        <v>Sem valor</v>
      </c>
      <c r="AQ196" t="str">
        <f>IF(Orçamento!AG213&gt;0,"Com valor","Sem valor")</f>
        <v>Sem valor</v>
      </c>
      <c r="AR196" t="str">
        <f>IF(Orçamento!AH213&gt;0,"Com valor","Sem valor")</f>
        <v>Sem valor</v>
      </c>
      <c r="AT196" t="str">
        <f t="shared" si="45"/>
        <v>FALSOSem valor</v>
      </c>
      <c r="AU196" t="str">
        <f t="shared" si="46"/>
        <v>FALSOSem valor</v>
      </c>
      <c r="AV196" t="str">
        <f t="shared" si="47"/>
        <v>FALSOSem valor</v>
      </c>
      <c r="AW196" t="str">
        <f t="shared" si="48"/>
        <v>FALSOSem valor</v>
      </c>
      <c r="AX196" t="str">
        <f t="shared" si="49"/>
        <v>FALSOSem valor</v>
      </c>
      <c r="AY196" t="str">
        <f t="shared" si="50"/>
        <v>FALSOSem valor</v>
      </c>
      <c r="AZ196" t="str">
        <f t="shared" si="51"/>
        <v>FALSOSem valor</v>
      </c>
      <c r="BA196" t="str">
        <f t="shared" si="52"/>
        <v>FALSOSem valor</v>
      </c>
      <c r="BB196">
        <f t="shared" si="53"/>
        <v>0</v>
      </c>
      <c r="BD196" t="str">
        <f t="shared" si="54"/>
        <v>Preenchimento está OK</v>
      </c>
      <c r="BE196" t="e">
        <f t="shared" si="55"/>
        <v>#N/A</v>
      </c>
      <c r="BF196" t="b">
        <f t="shared" si="44"/>
        <v>1</v>
      </c>
      <c r="BG196" s="2">
        <f>Orçamento!AA213</f>
        <v>0</v>
      </c>
      <c r="BH196" s="2">
        <f>Orçamento!AB213</f>
        <v>0</v>
      </c>
      <c r="BI196" s="2">
        <f>Orçamento!AC213</f>
        <v>0</v>
      </c>
      <c r="BJ196" s="2">
        <f>Orçamento!AD213</f>
        <v>0</v>
      </c>
      <c r="BK196" s="2">
        <f>Orçamento!AE213</f>
        <v>0</v>
      </c>
      <c r="BL196" s="2">
        <f>Orçamento!AF213</f>
        <v>0</v>
      </c>
      <c r="BM196" s="2">
        <f>Orçamento!AG213</f>
        <v>0</v>
      </c>
      <c r="BN196" s="2">
        <f>Orçamento!AH213</f>
        <v>0</v>
      </c>
    </row>
    <row r="197" spans="12:66" x14ac:dyDescent="0.3">
      <c r="L197" t="str">
        <f>IF(COUNTA(Orçamento!U214:X214)&gt;0,"Preenchida","Não preenchida")</f>
        <v>Não preenchida</v>
      </c>
      <c r="M197" t="b">
        <f>AND(Orçamento!Q214&lt;&gt;"")</f>
        <v>0</v>
      </c>
      <c r="N197" t="str">
        <f t="shared" si="56"/>
        <v>Não preenchidaFALSO</v>
      </c>
      <c r="AB197" t="b">
        <f>AND(S$3=TRUE,Orçamento!$Q201&lt;&gt;0)</f>
        <v>0</v>
      </c>
      <c r="AC197" t="b">
        <f>AND(T$3=TRUE,Orçamento!$Q201&lt;&gt;0)</f>
        <v>0</v>
      </c>
      <c r="AD197" t="b">
        <f>AND(U$3=TRUE,Orçamento!$Q201&lt;&gt;0)</f>
        <v>0</v>
      </c>
      <c r="AE197" t="b">
        <f>AND(V$3=TRUE,Orçamento!$Q201&lt;&gt;0)</f>
        <v>0</v>
      </c>
      <c r="AF197" t="b">
        <f>AND(W$3=TRUE,Orçamento!$Q201&lt;&gt;0)</f>
        <v>0</v>
      </c>
      <c r="AG197" t="b">
        <f>AND(X$3=TRUE,Orçamento!$Q201&lt;&gt;0)</f>
        <v>0</v>
      </c>
      <c r="AH197" t="b">
        <f>AND(Y$3=TRUE,Orçamento!$Q201&lt;&gt;0)</f>
        <v>0</v>
      </c>
      <c r="AI197" t="b">
        <f>AND(Z$3=TRUE,Orçamento!$Q201&lt;&gt;0)</f>
        <v>0</v>
      </c>
      <c r="AK197" t="str">
        <f>IF(Orçamento!AA214&gt;0,"Com valor","Sem valor")</f>
        <v>Sem valor</v>
      </c>
      <c r="AL197" t="str">
        <f>IF(Orçamento!AB214&gt;0,"Com valor","Sem valor")</f>
        <v>Sem valor</v>
      </c>
      <c r="AM197" t="str">
        <f>IF(Orçamento!AC214&gt;0,"Com valor","Sem valor")</f>
        <v>Sem valor</v>
      </c>
      <c r="AN197" t="str">
        <f>IF(Orçamento!AD214&gt;0,"Com valor","Sem valor")</f>
        <v>Sem valor</v>
      </c>
      <c r="AO197" t="str">
        <f>IF(Orçamento!AE214&gt;0,"Com valor","Sem valor")</f>
        <v>Sem valor</v>
      </c>
      <c r="AP197" t="str">
        <f>IF(Orçamento!AF214&gt;0,"Com valor","Sem valor")</f>
        <v>Sem valor</v>
      </c>
      <c r="AQ197" t="str">
        <f>IF(Orçamento!AG214&gt;0,"Com valor","Sem valor")</f>
        <v>Sem valor</v>
      </c>
      <c r="AR197" t="str">
        <f>IF(Orçamento!AH214&gt;0,"Com valor","Sem valor")</f>
        <v>Sem valor</v>
      </c>
      <c r="AT197" t="str">
        <f t="shared" si="45"/>
        <v>FALSOSem valor</v>
      </c>
      <c r="AU197" t="str">
        <f t="shared" si="46"/>
        <v>FALSOSem valor</v>
      </c>
      <c r="AV197" t="str">
        <f t="shared" si="47"/>
        <v>FALSOSem valor</v>
      </c>
      <c r="AW197" t="str">
        <f t="shared" si="48"/>
        <v>FALSOSem valor</v>
      </c>
      <c r="AX197" t="str">
        <f t="shared" si="49"/>
        <v>FALSOSem valor</v>
      </c>
      <c r="AY197" t="str">
        <f t="shared" si="50"/>
        <v>FALSOSem valor</v>
      </c>
      <c r="AZ197" t="str">
        <f t="shared" si="51"/>
        <v>FALSOSem valor</v>
      </c>
      <c r="BA197" t="str">
        <f t="shared" si="52"/>
        <v>FALSOSem valor</v>
      </c>
      <c r="BB197">
        <f t="shared" si="53"/>
        <v>0</v>
      </c>
      <c r="BD197" t="str">
        <f t="shared" si="54"/>
        <v>Preenchimento está OK</v>
      </c>
      <c r="BE197" t="e">
        <f t="shared" si="55"/>
        <v>#N/A</v>
      </c>
      <c r="BF197" t="b">
        <f t="shared" si="44"/>
        <v>1</v>
      </c>
      <c r="BG197" s="2">
        <f>Orçamento!AA214</f>
        <v>0</v>
      </c>
      <c r="BH197" s="2">
        <f>Orçamento!AB214</f>
        <v>0</v>
      </c>
      <c r="BI197" s="2">
        <f>Orçamento!AC214</f>
        <v>0</v>
      </c>
      <c r="BJ197" s="2">
        <f>Orçamento!AD214</f>
        <v>0</v>
      </c>
      <c r="BK197" s="2">
        <f>Orçamento!AE214</f>
        <v>0</v>
      </c>
      <c r="BL197" s="2">
        <f>Orçamento!AF214</f>
        <v>0</v>
      </c>
      <c r="BM197" s="2">
        <f>Orçamento!AG214</f>
        <v>0</v>
      </c>
      <c r="BN197" s="2">
        <f>Orçamento!AH214</f>
        <v>0</v>
      </c>
    </row>
    <row r="198" spans="12:66" x14ac:dyDescent="0.3">
      <c r="L198" t="str">
        <f>IF(COUNTA(Orçamento!U215:X215)&gt;0,"Preenchida","Não preenchida")</f>
        <v>Não preenchida</v>
      </c>
      <c r="M198" t="b">
        <f>AND(Orçamento!Q215&lt;&gt;"")</f>
        <v>0</v>
      </c>
      <c r="N198" t="str">
        <f t="shared" si="56"/>
        <v>Não preenchidaFALSO</v>
      </c>
      <c r="AB198" t="b">
        <f>AND(S$3=TRUE,Orçamento!$Q202&lt;&gt;0)</f>
        <v>0</v>
      </c>
      <c r="AC198" t="b">
        <f>AND(T$3=TRUE,Orçamento!$Q202&lt;&gt;0)</f>
        <v>0</v>
      </c>
      <c r="AD198" t="b">
        <f>AND(U$3=TRUE,Orçamento!$Q202&lt;&gt;0)</f>
        <v>0</v>
      </c>
      <c r="AE198" t="b">
        <f>AND(V$3=TRUE,Orçamento!$Q202&lt;&gt;0)</f>
        <v>0</v>
      </c>
      <c r="AF198" t="b">
        <f>AND(W$3=TRUE,Orçamento!$Q202&lt;&gt;0)</f>
        <v>0</v>
      </c>
      <c r="AG198" t="b">
        <f>AND(X$3=TRUE,Orçamento!$Q202&lt;&gt;0)</f>
        <v>0</v>
      </c>
      <c r="AH198" t="b">
        <f>AND(Y$3=TRUE,Orçamento!$Q202&lt;&gt;0)</f>
        <v>0</v>
      </c>
      <c r="AI198" t="b">
        <f>AND(Z$3=TRUE,Orçamento!$Q202&lt;&gt;0)</f>
        <v>0</v>
      </c>
      <c r="AK198" t="str">
        <f>IF(Orçamento!AA215&gt;0,"Com valor","Sem valor")</f>
        <v>Sem valor</v>
      </c>
      <c r="AL198" t="str">
        <f>IF(Orçamento!AB215&gt;0,"Com valor","Sem valor")</f>
        <v>Sem valor</v>
      </c>
      <c r="AM198" t="str">
        <f>IF(Orçamento!AC215&gt;0,"Com valor","Sem valor")</f>
        <v>Sem valor</v>
      </c>
      <c r="AN198" t="str">
        <f>IF(Orçamento!AD215&gt;0,"Com valor","Sem valor")</f>
        <v>Sem valor</v>
      </c>
      <c r="AO198" t="str">
        <f>IF(Orçamento!AE215&gt;0,"Com valor","Sem valor")</f>
        <v>Sem valor</v>
      </c>
      <c r="AP198" t="str">
        <f>IF(Orçamento!AF215&gt;0,"Com valor","Sem valor")</f>
        <v>Sem valor</v>
      </c>
      <c r="AQ198" t="str">
        <f>IF(Orçamento!AG215&gt;0,"Com valor","Sem valor")</f>
        <v>Sem valor</v>
      </c>
      <c r="AR198" t="str">
        <f>IF(Orçamento!AH215&gt;0,"Com valor","Sem valor")</f>
        <v>Sem valor</v>
      </c>
      <c r="AT198" t="str">
        <f t="shared" si="45"/>
        <v>FALSOSem valor</v>
      </c>
      <c r="AU198" t="str">
        <f t="shared" si="46"/>
        <v>FALSOSem valor</v>
      </c>
      <c r="AV198" t="str">
        <f t="shared" si="47"/>
        <v>FALSOSem valor</v>
      </c>
      <c r="AW198" t="str">
        <f t="shared" si="48"/>
        <v>FALSOSem valor</v>
      </c>
      <c r="AX198" t="str">
        <f t="shared" si="49"/>
        <v>FALSOSem valor</v>
      </c>
      <c r="AY198" t="str">
        <f t="shared" si="50"/>
        <v>FALSOSem valor</v>
      </c>
      <c r="AZ198" t="str">
        <f t="shared" si="51"/>
        <v>FALSOSem valor</v>
      </c>
      <c r="BA198" t="str">
        <f t="shared" si="52"/>
        <v>FALSOSem valor</v>
      </c>
      <c r="BB198">
        <f t="shared" si="53"/>
        <v>0</v>
      </c>
      <c r="BD198" t="str">
        <f t="shared" si="54"/>
        <v>Preenchimento está OK</v>
      </c>
      <c r="BE198" t="e">
        <f t="shared" si="55"/>
        <v>#N/A</v>
      </c>
      <c r="BF198" t="b">
        <f t="shared" si="44"/>
        <v>1</v>
      </c>
      <c r="BG198" s="2">
        <f>Orçamento!AA215</f>
        <v>0</v>
      </c>
      <c r="BH198" s="2">
        <f>Orçamento!AB215</f>
        <v>0</v>
      </c>
      <c r="BI198" s="2">
        <f>Orçamento!AC215</f>
        <v>0</v>
      </c>
      <c r="BJ198" s="2">
        <f>Orçamento!AD215</f>
        <v>0</v>
      </c>
      <c r="BK198" s="2">
        <f>Orçamento!AE215</f>
        <v>0</v>
      </c>
      <c r="BL198" s="2">
        <f>Orçamento!AF215</f>
        <v>0</v>
      </c>
      <c r="BM198" s="2">
        <f>Orçamento!AG215</f>
        <v>0</v>
      </c>
      <c r="BN198" s="2">
        <f>Orçamento!AH215</f>
        <v>0</v>
      </c>
    </row>
    <row r="199" spans="12:66" x14ac:dyDescent="0.3">
      <c r="L199" t="str">
        <f>IF(COUNTA(Orçamento!U216:X216)&gt;0,"Preenchida","Não preenchida")</f>
        <v>Não preenchida</v>
      </c>
      <c r="M199" t="b">
        <f>AND(Orçamento!Q216&lt;&gt;"")</f>
        <v>0</v>
      </c>
      <c r="N199" t="str">
        <f t="shared" si="56"/>
        <v>Não preenchidaFALSO</v>
      </c>
      <c r="AB199" t="b">
        <f>AND(S$3=TRUE,Orçamento!$Q203&lt;&gt;0)</f>
        <v>0</v>
      </c>
      <c r="AC199" t="b">
        <f>AND(T$3=TRUE,Orçamento!$Q203&lt;&gt;0)</f>
        <v>0</v>
      </c>
      <c r="AD199" t="b">
        <f>AND(U$3=TRUE,Orçamento!$Q203&lt;&gt;0)</f>
        <v>0</v>
      </c>
      <c r="AE199" t="b">
        <f>AND(V$3=TRUE,Orçamento!$Q203&lt;&gt;0)</f>
        <v>0</v>
      </c>
      <c r="AF199" t="b">
        <f>AND(W$3=TRUE,Orçamento!$Q203&lt;&gt;0)</f>
        <v>0</v>
      </c>
      <c r="AG199" t="b">
        <f>AND(X$3=TRUE,Orçamento!$Q203&lt;&gt;0)</f>
        <v>0</v>
      </c>
      <c r="AH199" t="b">
        <f>AND(Y$3=TRUE,Orçamento!$Q203&lt;&gt;0)</f>
        <v>0</v>
      </c>
      <c r="AI199" t="b">
        <f>AND(Z$3=TRUE,Orçamento!$Q203&lt;&gt;0)</f>
        <v>0</v>
      </c>
      <c r="AK199" t="str">
        <f>IF(Orçamento!AA216&gt;0,"Com valor","Sem valor")</f>
        <v>Sem valor</v>
      </c>
      <c r="AL199" t="str">
        <f>IF(Orçamento!AB216&gt;0,"Com valor","Sem valor")</f>
        <v>Sem valor</v>
      </c>
      <c r="AM199" t="str">
        <f>IF(Orçamento!AC216&gt;0,"Com valor","Sem valor")</f>
        <v>Sem valor</v>
      </c>
      <c r="AN199" t="str">
        <f>IF(Orçamento!AD216&gt;0,"Com valor","Sem valor")</f>
        <v>Sem valor</v>
      </c>
      <c r="AO199" t="str">
        <f>IF(Orçamento!AE216&gt;0,"Com valor","Sem valor")</f>
        <v>Sem valor</v>
      </c>
      <c r="AP199" t="str">
        <f>IF(Orçamento!AF216&gt;0,"Com valor","Sem valor")</f>
        <v>Sem valor</v>
      </c>
      <c r="AQ199" t="str">
        <f>IF(Orçamento!AG216&gt;0,"Com valor","Sem valor")</f>
        <v>Sem valor</v>
      </c>
      <c r="AR199" t="str">
        <f>IF(Orçamento!AH216&gt;0,"Com valor","Sem valor")</f>
        <v>Sem valor</v>
      </c>
      <c r="AT199" t="str">
        <f t="shared" si="45"/>
        <v>FALSOSem valor</v>
      </c>
      <c r="AU199" t="str">
        <f t="shared" si="46"/>
        <v>FALSOSem valor</v>
      </c>
      <c r="AV199" t="str">
        <f t="shared" si="47"/>
        <v>FALSOSem valor</v>
      </c>
      <c r="AW199" t="str">
        <f t="shared" si="48"/>
        <v>FALSOSem valor</v>
      </c>
      <c r="AX199" t="str">
        <f t="shared" si="49"/>
        <v>FALSOSem valor</v>
      </c>
      <c r="AY199" t="str">
        <f t="shared" si="50"/>
        <v>FALSOSem valor</v>
      </c>
      <c r="AZ199" t="str">
        <f t="shared" si="51"/>
        <v>FALSOSem valor</v>
      </c>
      <c r="BA199" t="str">
        <f t="shared" si="52"/>
        <v>FALSOSem valor</v>
      </c>
      <c r="BB199">
        <f t="shared" si="53"/>
        <v>0</v>
      </c>
      <c r="BD199" t="str">
        <f t="shared" si="54"/>
        <v>Preenchimento está OK</v>
      </c>
      <c r="BE199" t="e">
        <f t="shared" si="55"/>
        <v>#N/A</v>
      </c>
      <c r="BF199" t="b">
        <f t="shared" si="44"/>
        <v>1</v>
      </c>
      <c r="BG199" s="2">
        <f>Orçamento!AA216</f>
        <v>0</v>
      </c>
      <c r="BH199" s="2">
        <f>Orçamento!AB216</f>
        <v>0</v>
      </c>
      <c r="BI199" s="2">
        <f>Orçamento!AC216</f>
        <v>0</v>
      </c>
      <c r="BJ199" s="2">
        <f>Orçamento!AD216</f>
        <v>0</v>
      </c>
      <c r="BK199" s="2">
        <f>Orçamento!AE216</f>
        <v>0</v>
      </c>
      <c r="BL199" s="2">
        <f>Orçamento!AF216</f>
        <v>0</v>
      </c>
      <c r="BM199" s="2">
        <f>Orçamento!AG216</f>
        <v>0</v>
      </c>
      <c r="BN199" s="2">
        <f>Orçamento!AH216</f>
        <v>0</v>
      </c>
    </row>
    <row r="200" spans="12:66" x14ac:dyDescent="0.3">
      <c r="L200" t="str">
        <f>IF(COUNTA(Orçamento!U217:X217)&gt;0,"Preenchida","Não preenchida")</f>
        <v>Não preenchida</v>
      </c>
      <c r="M200" t="b">
        <f>AND(Orçamento!Q217&lt;&gt;"")</f>
        <v>0</v>
      </c>
      <c r="N200" t="str">
        <f t="shared" si="56"/>
        <v>Não preenchidaFALSO</v>
      </c>
      <c r="AB200" t="b">
        <f>AND(S$3=TRUE,Orçamento!$Q204&lt;&gt;0)</f>
        <v>0</v>
      </c>
      <c r="AC200" t="b">
        <f>AND(T$3=TRUE,Orçamento!$Q204&lt;&gt;0)</f>
        <v>0</v>
      </c>
      <c r="AD200" t="b">
        <f>AND(U$3=TRUE,Orçamento!$Q204&lt;&gt;0)</f>
        <v>0</v>
      </c>
      <c r="AE200" t="b">
        <f>AND(V$3=TRUE,Orçamento!$Q204&lt;&gt;0)</f>
        <v>0</v>
      </c>
      <c r="AF200" t="b">
        <f>AND(W$3=TRUE,Orçamento!$Q204&lt;&gt;0)</f>
        <v>0</v>
      </c>
      <c r="AG200" t="b">
        <f>AND(X$3=TRUE,Orçamento!$Q204&lt;&gt;0)</f>
        <v>0</v>
      </c>
      <c r="AH200" t="b">
        <f>AND(Y$3=TRUE,Orçamento!$Q204&lt;&gt;0)</f>
        <v>0</v>
      </c>
      <c r="AI200" t="b">
        <f>AND(Z$3=TRUE,Orçamento!$Q204&lt;&gt;0)</f>
        <v>0</v>
      </c>
      <c r="AK200" t="str">
        <f>IF(Orçamento!AA217&gt;0,"Com valor","Sem valor")</f>
        <v>Sem valor</v>
      </c>
      <c r="AL200" t="str">
        <f>IF(Orçamento!AB217&gt;0,"Com valor","Sem valor")</f>
        <v>Sem valor</v>
      </c>
      <c r="AM200" t="str">
        <f>IF(Orçamento!AC217&gt;0,"Com valor","Sem valor")</f>
        <v>Sem valor</v>
      </c>
      <c r="AN200" t="str">
        <f>IF(Orçamento!AD217&gt;0,"Com valor","Sem valor")</f>
        <v>Sem valor</v>
      </c>
      <c r="AO200" t="str">
        <f>IF(Orçamento!AE217&gt;0,"Com valor","Sem valor")</f>
        <v>Sem valor</v>
      </c>
      <c r="AP200" t="str">
        <f>IF(Orçamento!AF217&gt;0,"Com valor","Sem valor")</f>
        <v>Sem valor</v>
      </c>
      <c r="AQ200" t="str">
        <f>IF(Orçamento!AG217&gt;0,"Com valor","Sem valor")</f>
        <v>Sem valor</v>
      </c>
      <c r="AR200" t="str">
        <f>IF(Orçamento!AH217&gt;0,"Com valor","Sem valor")</f>
        <v>Sem valor</v>
      </c>
      <c r="AT200" t="str">
        <f t="shared" si="45"/>
        <v>FALSOSem valor</v>
      </c>
      <c r="AU200" t="str">
        <f t="shared" si="46"/>
        <v>FALSOSem valor</v>
      </c>
      <c r="AV200" t="str">
        <f t="shared" si="47"/>
        <v>FALSOSem valor</v>
      </c>
      <c r="AW200" t="str">
        <f t="shared" si="48"/>
        <v>FALSOSem valor</v>
      </c>
      <c r="AX200" t="str">
        <f t="shared" si="49"/>
        <v>FALSOSem valor</v>
      </c>
      <c r="AY200" t="str">
        <f t="shared" si="50"/>
        <v>FALSOSem valor</v>
      </c>
      <c r="AZ200" t="str">
        <f t="shared" si="51"/>
        <v>FALSOSem valor</v>
      </c>
      <c r="BA200" t="str">
        <f t="shared" si="52"/>
        <v>FALSOSem valor</v>
      </c>
      <c r="BB200">
        <f t="shared" si="53"/>
        <v>0</v>
      </c>
      <c r="BD200" t="str">
        <f t="shared" si="54"/>
        <v>Preenchimento está OK</v>
      </c>
      <c r="BE200" t="e">
        <f t="shared" si="55"/>
        <v>#N/A</v>
      </c>
      <c r="BF200" t="b">
        <f t="shared" ref="BF200:BF250" si="57">ISERROR(BE200)</f>
        <v>1</v>
      </c>
      <c r="BG200" s="2">
        <f>Orçamento!AA217</f>
        <v>0</v>
      </c>
      <c r="BH200" s="2">
        <f>Orçamento!AB217</f>
        <v>0</v>
      </c>
      <c r="BI200" s="2">
        <f>Orçamento!AC217</f>
        <v>0</v>
      </c>
      <c r="BJ200" s="2">
        <f>Orçamento!AD217</f>
        <v>0</v>
      </c>
      <c r="BK200" s="2">
        <f>Orçamento!AE217</f>
        <v>0</v>
      </c>
      <c r="BL200" s="2">
        <f>Orçamento!AF217</f>
        <v>0</v>
      </c>
      <c r="BM200" s="2">
        <f>Orçamento!AG217</f>
        <v>0</v>
      </c>
      <c r="BN200" s="2">
        <f>Orçamento!AH217</f>
        <v>0</v>
      </c>
    </row>
    <row r="201" spans="12:66" x14ac:dyDescent="0.3">
      <c r="L201" t="str">
        <f>IF(COUNTA(Orçamento!U218:X218)&gt;0,"Preenchida","Não preenchida")</f>
        <v>Não preenchida</v>
      </c>
      <c r="M201" t="b">
        <f>AND(Orçamento!Q218&lt;&gt;"")</f>
        <v>0</v>
      </c>
      <c r="N201" t="str">
        <f t="shared" si="56"/>
        <v>Não preenchidaFALSO</v>
      </c>
      <c r="AB201" t="b">
        <f>AND(S$3=TRUE,Orçamento!$Q205&lt;&gt;0)</f>
        <v>0</v>
      </c>
      <c r="AC201" t="b">
        <f>AND(T$3=TRUE,Orçamento!$Q205&lt;&gt;0)</f>
        <v>0</v>
      </c>
      <c r="AD201" t="b">
        <f>AND(U$3=TRUE,Orçamento!$Q205&lt;&gt;0)</f>
        <v>0</v>
      </c>
      <c r="AE201" t="b">
        <f>AND(V$3=TRUE,Orçamento!$Q205&lt;&gt;0)</f>
        <v>0</v>
      </c>
      <c r="AF201" t="b">
        <f>AND(W$3=TRUE,Orçamento!$Q205&lt;&gt;0)</f>
        <v>0</v>
      </c>
      <c r="AG201" t="b">
        <f>AND(X$3=TRUE,Orçamento!$Q205&lt;&gt;0)</f>
        <v>0</v>
      </c>
      <c r="AH201" t="b">
        <f>AND(Y$3=TRUE,Orçamento!$Q205&lt;&gt;0)</f>
        <v>0</v>
      </c>
      <c r="AI201" t="b">
        <f>AND(Z$3=TRUE,Orçamento!$Q205&lt;&gt;0)</f>
        <v>0</v>
      </c>
      <c r="AK201" t="str">
        <f>IF(Orçamento!AA218&gt;0,"Com valor","Sem valor")</f>
        <v>Sem valor</v>
      </c>
      <c r="AL201" t="str">
        <f>IF(Orçamento!AB218&gt;0,"Com valor","Sem valor")</f>
        <v>Sem valor</v>
      </c>
      <c r="AM201" t="str">
        <f>IF(Orçamento!AC218&gt;0,"Com valor","Sem valor")</f>
        <v>Sem valor</v>
      </c>
      <c r="AN201" t="str">
        <f>IF(Orçamento!AD218&gt;0,"Com valor","Sem valor")</f>
        <v>Sem valor</v>
      </c>
      <c r="AO201" t="str">
        <f>IF(Orçamento!AE218&gt;0,"Com valor","Sem valor")</f>
        <v>Sem valor</v>
      </c>
      <c r="AP201" t="str">
        <f>IF(Orçamento!AF218&gt;0,"Com valor","Sem valor")</f>
        <v>Sem valor</v>
      </c>
      <c r="AQ201" t="str">
        <f>IF(Orçamento!AG218&gt;0,"Com valor","Sem valor")</f>
        <v>Sem valor</v>
      </c>
      <c r="AR201" t="str">
        <f>IF(Orçamento!AH218&gt;0,"Com valor","Sem valor")</f>
        <v>Sem valor</v>
      </c>
      <c r="AT201" t="str">
        <f t="shared" si="45"/>
        <v>FALSOSem valor</v>
      </c>
      <c r="AU201" t="str">
        <f t="shared" si="46"/>
        <v>FALSOSem valor</v>
      </c>
      <c r="AV201" t="str">
        <f t="shared" si="47"/>
        <v>FALSOSem valor</v>
      </c>
      <c r="AW201" t="str">
        <f t="shared" si="48"/>
        <v>FALSOSem valor</v>
      </c>
      <c r="AX201" t="str">
        <f t="shared" si="49"/>
        <v>FALSOSem valor</v>
      </c>
      <c r="AY201" t="str">
        <f t="shared" si="50"/>
        <v>FALSOSem valor</v>
      </c>
      <c r="AZ201" t="str">
        <f t="shared" si="51"/>
        <v>FALSOSem valor</v>
      </c>
      <c r="BA201" t="str">
        <f t="shared" si="52"/>
        <v>FALSOSem valor</v>
      </c>
      <c r="BB201">
        <f t="shared" si="53"/>
        <v>0</v>
      </c>
      <c r="BD201" t="str">
        <f t="shared" si="54"/>
        <v>Preenchimento está OK</v>
      </c>
      <c r="BE201" t="e">
        <f t="shared" si="55"/>
        <v>#N/A</v>
      </c>
      <c r="BF201" t="b">
        <f t="shared" si="57"/>
        <v>1</v>
      </c>
      <c r="BG201" s="2">
        <f>Orçamento!AA218</f>
        <v>0</v>
      </c>
      <c r="BH201" s="2">
        <f>Orçamento!AB218</f>
        <v>0</v>
      </c>
      <c r="BI201" s="2">
        <f>Orçamento!AC218</f>
        <v>0</v>
      </c>
      <c r="BJ201" s="2">
        <f>Orçamento!AD218</f>
        <v>0</v>
      </c>
      <c r="BK201" s="2">
        <f>Orçamento!AE218</f>
        <v>0</v>
      </c>
      <c r="BL201" s="2">
        <f>Orçamento!AF218</f>
        <v>0</v>
      </c>
      <c r="BM201" s="2">
        <f>Orçamento!AG218</f>
        <v>0</v>
      </c>
      <c r="BN201" s="2">
        <f>Orçamento!AH218</f>
        <v>0</v>
      </c>
    </row>
    <row r="202" spans="12:66" x14ac:dyDescent="0.3">
      <c r="L202" t="str">
        <f>IF(COUNTA(Orçamento!U219:X219)&gt;0,"Preenchida","Não preenchida")</f>
        <v>Não preenchida</v>
      </c>
      <c r="M202" t="b">
        <f>AND(Orçamento!Q219&lt;&gt;"")</f>
        <v>0</v>
      </c>
      <c r="N202" t="str">
        <f t="shared" si="56"/>
        <v>Não preenchidaFALSO</v>
      </c>
      <c r="AB202" t="b">
        <f>AND(S$3=TRUE,Orçamento!$Q206&lt;&gt;0)</f>
        <v>0</v>
      </c>
      <c r="AC202" t="b">
        <f>AND(T$3=TRUE,Orçamento!$Q206&lt;&gt;0)</f>
        <v>0</v>
      </c>
      <c r="AD202" t="b">
        <f>AND(U$3=TRUE,Orçamento!$Q206&lt;&gt;0)</f>
        <v>0</v>
      </c>
      <c r="AE202" t="b">
        <f>AND(V$3=TRUE,Orçamento!$Q206&lt;&gt;0)</f>
        <v>0</v>
      </c>
      <c r="AF202" t="b">
        <f>AND(W$3=TRUE,Orçamento!$Q206&lt;&gt;0)</f>
        <v>0</v>
      </c>
      <c r="AG202" t="b">
        <f>AND(X$3=TRUE,Orçamento!$Q206&lt;&gt;0)</f>
        <v>0</v>
      </c>
      <c r="AH202" t="b">
        <f>AND(Y$3=TRUE,Orçamento!$Q206&lt;&gt;0)</f>
        <v>0</v>
      </c>
      <c r="AI202" t="b">
        <f>AND(Z$3=TRUE,Orçamento!$Q206&lt;&gt;0)</f>
        <v>0</v>
      </c>
      <c r="AK202" t="str">
        <f>IF(Orçamento!AA219&gt;0,"Com valor","Sem valor")</f>
        <v>Sem valor</v>
      </c>
      <c r="AL202" t="str">
        <f>IF(Orçamento!AB219&gt;0,"Com valor","Sem valor")</f>
        <v>Sem valor</v>
      </c>
      <c r="AM202" t="str">
        <f>IF(Orçamento!AC219&gt;0,"Com valor","Sem valor")</f>
        <v>Sem valor</v>
      </c>
      <c r="AN202" t="str">
        <f>IF(Orçamento!AD219&gt;0,"Com valor","Sem valor")</f>
        <v>Sem valor</v>
      </c>
      <c r="AO202" t="str">
        <f>IF(Orçamento!AE219&gt;0,"Com valor","Sem valor")</f>
        <v>Sem valor</v>
      </c>
      <c r="AP202" t="str">
        <f>IF(Orçamento!AF219&gt;0,"Com valor","Sem valor")</f>
        <v>Sem valor</v>
      </c>
      <c r="AQ202" t="str">
        <f>IF(Orçamento!AG219&gt;0,"Com valor","Sem valor")</f>
        <v>Sem valor</v>
      </c>
      <c r="AR202" t="str">
        <f>IF(Orçamento!AH219&gt;0,"Com valor","Sem valor")</f>
        <v>Sem valor</v>
      </c>
      <c r="AT202" t="str">
        <f t="shared" si="45"/>
        <v>FALSOSem valor</v>
      </c>
      <c r="AU202" t="str">
        <f t="shared" si="46"/>
        <v>FALSOSem valor</v>
      </c>
      <c r="AV202" t="str">
        <f t="shared" si="47"/>
        <v>FALSOSem valor</v>
      </c>
      <c r="AW202" t="str">
        <f t="shared" si="48"/>
        <v>FALSOSem valor</v>
      </c>
      <c r="AX202" t="str">
        <f t="shared" si="49"/>
        <v>FALSOSem valor</v>
      </c>
      <c r="AY202" t="str">
        <f t="shared" si="50"/>
        <v>FALSOSem valor</v>
      </c>
      <c r="AZ202" t="str">
        <f t="shared" si="51"/>
        <v>FALSOSem valor</v>
      </c>
      <c r="BA202" t="str">
        <f t="shared" si="52"/>
        <v>FALSOSem valor</v>
      </c>
      <c r="BB202">
        <f t="shared" si="53"/>
        <v>0</v>
      </c>
      <c r="BD202" t="str">
        <f t="shared" si="54"/>
        <v>Preenchimento está OK</v>
      </c>
      <c r="BE202" t="e">
        <f t="shared" si="55"/>
        <v>#N/A</v>
      </c>
      <c r="BF202" t="b">
        <f t="shared" si="57"/>
        <v>1</v>
      </c>
      <c r="BG202" s="2">
        <f>Orçamento!AA219</f>
        <v>0</v>
      </c>
      <c r="BH202" s="2">
        <f>Orçamento!AB219</f>
        <v>0</v>
      </c>
      <c r="BI202" s="2">
        <f>Orçamento!AC219</f>
        <v>0</v>
      </c>
      <c r="BJ202" s="2">
        <f>Orçamento!AD219</f>
        <v>0</v>
      </c>
      <c r="BK202" s="2">
        <f>Orçamento!AE219</f>
        <v>0</v>
      </c>
      <c r="BL202" s="2">
        <f>Orçamento!AF219</f>
        <v>0</v>
      </c>
      <c r="BM202" s="2">
        <f>Orçamento!AG219</f>
        <v>0</v>
      </c>
      <c r="BN202" s="2">
        <f>Orçamento!AH219</f>
        <v>0</v>
      </c>
    </row>
    <row r="203" spans="12:66" x14ac:dyDescent="0.3">
      <c r="L203" t="str">
        <f>IF(COUNTA(Orçamento!U220:X220)&gt;0,"Preenchida","Não preenchida")</f>
        <v>Não preenchida</v>
      </c>
      <c r="M203" t="b">
        <f>AND(Orçamento!Q220&lt;&gt;"")</f>
        <v>0</v>
      </c>
      <c r="N203" t="str">
        <f t="shared" si="56"/>
        <v>Não preenchidaFALSO</v>
      </c>
      <c r="AB203" t="b">
        <f>AND(S$3=TRUE,Orçamento!$Q207&lt;&gt;0)</f>
        <v>0</v>
      </c>
      <c r="AC203" t="b">
        <f>AND(T$3=TRUE,Orçamento!$Q207&lt;&gt;0)</f>
        <v>0</v>
      </c>
      <c r="AD203" t="b">
        <f>AND(U$3=TRUE,Orçamento!$Q207&lt;&gt;0)</f>
        <v>0</v>
      </c>
      <c r="AE203" t="b">
        <f>AND(V$3=TRUE,Orçamento!$Q207&lt;&gt;0)</f>
        <v>0</v>
      </c>
      <c r="AF203" t="b">
        <f>AND(W$3=TRUE,Orçamento!$Q207&lt;&gt;0)</f>
        <v>0</v>
      </c>
      <c r="AG203" t="b">
        <f>AND(X$3=TRUE,Orçamento!$Q207&lt;&gt;0)</f>
        <v>0</v>
      </c>
      <c r="AH203" t="b">
        <f>AND(Y$3=TRUE,Orçamento!$Q207&lt;&gt;0)</f>
        <v>0</v>
      </c>
      <c r="AI203" t="b">
        <f>AND(Z$3=TRUE,Orçamento!$Q207&lt;&gt;0)</f>
        <v>0</v>
      </c>
      <c r="AK203" t="str">
        <f>IF(Orçamento!AA220&gt;0,"Com valor","Sem valor")</f>
        <v>Sem valor</v>
      </c>
      <c r="AL203" t="str">
        <f>IF(Orçamento!AB220&gt;0,"Com valor","Sem valor")</f>
        <v>Sem valor</v>
      </c>
      <c r="AM203" t="str">
        <f>IF(Orçamento!AC220&gt;0,"Com valor","Sem valor")</f>
        <v>Sem valor</v>
      </c>
      <c r="AN203" t="str">
        <f>IF(Orçamento!AD220&gt;0,"Com valor","Sem valor")</f>
        <v>Sem valor</v>
      </c>
      <c r="AO203" t="str">
        <f>IF(Orçamento!AE220&gt;0,"Com valor","Sem valor")</f>
        <v>Sem valor</v>
      </c>
      <c r="AP203" t="str">
        <f>IF(Orçamento!AF220&gt;0,"Com valor","Sem valor")</f>
        <v>Sem valor</v>
      </c>
      <c r="AQ203" t="str">
        <f>IF(Orçamento!AG220&gt;0,"Com valor","Sem valor")</f>
        <v>Sem valor</v>
      </c>
      <c r="AR203" t="str">
        <f>IF(Orçamento!AH220&gt;0,"Com valor","Sem valor")</f>
        <v>Sem valor</v>
      </c>
      <c r="AT203" t="str">
        <f t="shared" si="45"/>
        <v>FALSOSem valor</v>
      </c>
      <c r="AU203" t="str">
        <f t="shared" si="46"/>
        <v>FALSOSem valor</v>
      </c>
      <c r="AV203" t="str">
        <f t="shared" si="47"/>
        <v>FALSOSem valor</v>
      </c>
      <c r="AW203" t="str">
        <f t="shared" si="48"/>
        <v>FALSOSem valor</v>
      </c>
      <c r="AX203" t="str">
        <f t="shared" si="49"/>
        <v>FALSOSem valor</v>
      </c>
      <c r="AY203" t="str">
        <f t="shared" si="50"/>
        <v>FALSOSem valor</v>
      </c>
      <c r="AZ203" t="str">
        <f t="shared" si="51"/>
        <v>FALSOSem valor</v>
      </c>
      <c r="BA203" t="str">
        <f t="shared" si="52"/>
        <v>FALSOSem valor</v>
      </c>
      <c r="BB203">
        <f t="shared" si="53"/>
        <v>0</v>
      </c>
      <c r="BD203" t="str">
        <f t="shared" si="54"/>
        <v>Preenchimento está OK</v>
      </c>
      <c r="BE203" t="e">
        <f t="shared" si="55"/>
        <v>#N/A</v>
      </c>
      <c r="BF203" t="b">
        <f t="shared" si="57"/>
        <v>1</v>
      </c>
      <c r="BG203" s="2">
        <f>Orçamento!AA220</f>
        <v>0</v>
      </c>
      <c r="BH203" s="2">
        <f>Orçamento!AB220</f>
        <v>0</v>
      </c>
      <c r="BI203" s="2">
        <f>Orçamento!AC220</f>
        <v>0</v>
      </c>
      <c r="BJ203" s="2">
        <f>Orçamento!AD220</f>
        <v>0</v>
      </c>
      <c r="BK203" s="2">
        <f>Orçamento!AE220</f>
        <v>0</v>
      </c>
      <c r="BL203" s="2">
        <f>Orçamento!AF220</f>
        <v>0</v>
      </c>
      <c r="BM203" s="2">
        <f>Orçamento!AG220</f>
        <v>0</v>
      </c>
      <c r="BN203" s="2">
        <f>Orçamento!AH220</f>
        <v>0</v>
      </c>
    </row>
    <row r="204" spans="12:66" x14ac:dyDescent="0.3">
      <c r="L204" t="str">
        <f>IF(COUNTA(Orçamento!U221:X221)&gt;0,"Preenchida","Não preenchida")</f>
        <v>Não preenchida</v>
      </c>
      <c r="M204" t="b">
        <f>AND(Orçamento!Q221&lt;&gt;"")</f>
        <v>0</v>
      </c>
      <c r="N204" t="str">
        <f t="shared" si="56"/>
        <v>Não preenchidaFALSO</v>
      </c>
      <c r="AB204" t="b">
        <f>AND(S$3=TRUE,Orçamento!$Q208&lt;&gt;0)</f>
        <v>0</v>
      </c>
      <c r="AC204" t="b">
        <f>AND(T$3=TRUE,Orçamento!$Q208&lt;&gt;0)</f>
        <v>0</v>
      </c>
      <c r="AD204" t="b">
        <f>AND(U$3=TRUE,Orçamento!$Q208&lt;&gt;0)</f>
        <v>0</v>
      </c>
      <c r="AE204" t="b">
        <f>AND(V$3=TRUE,Orçamento!$Q208&lt;&gt;0)</f>
        <v>0</v>
      </c>
      <c r="AF204" t="b">
        <f>AND(W$3=TRUE,Orçamento!$Q208&lt;&gt;0)</f>
        <v>0</v>
      </c>
      <c r="AG204" t="b">
        <f>AND(X$3=TRUE,Orçamento!$Q208&lt;&gt;0)</f>
        <v>0</v>
      </c>
      <c r="AH204" t="b">
        <f>AND(Y$3=TRUE,Orçamento!$Q208&lt;&gt;0)</f>
        <v>0</v>
      </c>
      <c r="AI204" t="b">
        <f>AND(Z$3=TRUE,Orçamento!$Q208&lt;&gt;0)</f>
        <v>0</v>
      </c>
      <c r="AK204" t="str">
        <f>IF(Orçamento!AA221&gt;0,"Com valor","Sem valor")</f>
        <v>Sem valor</v>
      </c>
      <c r="AL204" t="str">
        <f>IF(Orçamento!AB221&gt;0,"Com valor","Sem valor")</f>
        <v>Sem valor</v>
      </c>
      <c r="AM204" t="str">
        <f>IF(Orçamento!AC221&gt;0,"Com valor","Sem valor")</f>
        <v>Sem valor</v>
      </c>
      <c r="AN204" t="str">
        <f>IF(Orçamento!AD221&gt;0,"Com valor","Sem valor")</f>
        <v>Sem valor</v>
      </c>
      <c r="AO204" t="str">
        <f>IF(Orçamento!AE221&gt;0,"Com valor","Sem valor")</f>
        <v>Sem valor</v>
      </c>
      <c r="AP204" t="str">
        <f>IF(Orçamento!AF221&gt;0,"Com valor","Sem valor")</f>
        <v>Sem valor</v>
      </c>
      <c r="AQ204" t="str">
        <f>IF(Orçamento!AG221&gt;0,"Com valor","Sem valor")</f>
        <v>Sem valor</v>
      </c>
      <c r="AR204" t="str">
        <f>IF(Orçamento!AH221&gt;0,"Com valor","Sem valor")</f>
        <v>Sem valor</v>
      </c>
      <c r="AT204" t="str">
        <f t="shared" si="45"/>
        <v>FALSOSem valor</v>
      </c>
      <c r="AU204" t="str">
        <f t="shared" si="46"/>
        <v>FALSOSem valor</v>
      </c>
      <c r="AV204" t="str">
        <f t="shared" si="47"/>
        <v>FALSOSem valor</v>
      </c>
      <c r="AW204" t="str">
        <f t="shared" si="48"/>
        <v>FALSOSem valor</v>
      </c>
      <c r="AX204" t="str">
        <f t="shared" si="49"/>
        <v>FALSOSem valor</v>
      </c>
      <c r="AY204" t="str">
        <f t="shared" si="50"/>
        <v>FALSOSem valor</v>
      </c>
      <c r="AZ204" t="str">
        <f t="shared" si="51"/>
        <v>FALSOSem valor</v>
      </c>
      <c r="BA204" t="str">
        <f t="shared" si="52"/>
        <v>FALSOSem valor</v>
      </c>
      <c r="BB204">
        <f t="shared" si="53"/>
        <v>0</v>
      </c>
      <c r="BD204" t="str">
        <f t="shared" si="54"/>
        <v>Preenchimento está OK</v>
      </c>
      <c r="BE204" t="e">
        <f t="shared" si="55"/>
        <v>#N/A</v>
      </c>
      <c r="BF204" t="b">
        <f t="shared" si="57"/>
        <v>1</v>
      </c>
      <c r="BG204" s="2">
        <f>Orçamento!AA221</f>
        <v>0</v>
      </c>
      <c r="BH204" s="2">
        <f>Orçamento!AB221</f>
        <v>0</v>
      </c>
      <c r="BI204" s="2">
        <f>Orçamento!AC221</f>
        <v>0</v>
      </c>
      <c r="BJ204" s="2">
        <f>Orçamento!AD221</f>
        <v>0</v>
      </c>
      <c r="BK204" s="2">
        <f>Orçamento!AE221</f>
        <v>0</v>
      </c>
      <c r="BL204" s="2">
        <f>Orçamento!AF221</f>
        <v>0</v>
      </c>
      <c r="BM204" s="2">
        <f>Orçamento!AG221</f>
        <v>0</v>
      </c>
      <c r="BN204" s="2">
        <f>Orçamento!AH221</f>
        <v>0</v>
      </c>
    </row>
    <row r="205" spans="12:66" x14ac:dyDescent="0.3">
      <c r="L205" t="str">
        <f>IF(COUNTA(Orçamento!U222:X222)&gt;0,"Preenchida","Não preenchida")</f>
        <v>Não preenchida</v>
      </c>
      <c r="M205" t="b">
        <f>AND(Orçamento!Q222&lt;&gt;"")</f>
        <v>0</v>
      </c>
      <c r="N205" t="str">
        <f t="shared" si="56"/>
        <v>Não preenchidaFALSO</v>
      </c>
      <c r="AB205" t="b">
        <f>AND(S$3=TRUE,Orçamento!$Q209&lt;&gt;0)</f>
        <v>0</v>
      </c>
      <c r="AC205" t="b">
        <f>AND(T$3=TRUE,Orçamento!$Q209&lt;&gt;0)</f>
        <v>0</v>
      </c>
      <c r="AD205" t="b">
        <f>AND(U$3=TRUE,Orçamento!$Q209&lt;&gt;0)</f>
        <v>0</v>
      </c>
      <c r="AE205" t="b">
        <f>AND(V$3=TRUE,Orçamento!$Q209&lt;&gt;0)</f>
        <v>0</v>
      </c>
      <c r="AF205" t="b">
        <f>AND(W$3=TRUE,Orçamento!$Q209&lt;&gt;0)</f>
        <v>0</v>
      </c>
      <c r="AG205" t="b">
        <f>AND(X$3=TRUE,Orçamento!$Q209&lt;&gt;0)</f>
        <v>0</v>
      </c>
      <c r="AH205" t="b">
        <f>AND(Y$3=TRUE,Orçamento!$Q209&lt;&gt;0)</f>
        <v>0</v>
      </c>
      <c r="AI205" t="b">
        <f>AND(Z$3=TRUE,Orçamento!$Q209&lt;&gt;0)</f>
        <v>0</v>
      </c>
      <c r="AK205" t="str">
        <f>IF(Orçamento!AA222&gt;0,"Com valor","Sem valor")</f>
        <v>Sem valor</v>
      </c>
      <c r="AL205" t="str">
        <f>IF(Orçamento!AB222&gt;0,"Com valor","Sem valor")</f>
        <v>Sem valor</v>
      </c>
      <c r="AM205" t="str">
        <f>IF(Orçamento!AC222&gt;0,"Com valor","Sem valor")</f>
        <v>Sem valor</v>
      </c>
      <c r="AN205" t="str">
        <f>IF(Orçamento!AD222&gt;0,"Com valor","Sem valor")</f>
        <v>Sem valor</v>
      </c>
      <c r="AO205" t="str">
        <f>IF(Orçamento!AE222&gt;0,"Com valor","Sem valor")</f>
        <v>Sem valor</v>
      </c>
      <c r="AP205" t="str">
        <f>IF(Orçamento!AF222&gt;0,"Com valor","Sem valor")</f>
        <v>Sem valor</v>
      </c>
      <c r="AQ205" t="str">
        <f>IF(Orçamento!AG222&gt;0,"Com valor","Sem valor")</f>
        <v>Sem valor</v>
      </c>
      <c r="AR205" t="str">
        <f>IF(Orçamento!AH222&gt;0,"Com valor","Sem valor")</f>
        <v>Sem valor</v>
      </c>
      <c r="AT205" t="str">
        <f t="shared" si="45"/>
        <v>FALSOSem valor</v>
      </c>
      <c r="AU205" t="str">
        <f t="shared" si="46"/>
        <v>FALSOSem valor</v>
      </c>
      <c r="AV205" t="str">
        <f t="shared" si="47"/>
        <v>FALSOSem valor</v>
      </c>
      <c r="AW205" t="str">
        <f t="shared" si="48"/>
        <v>FALSOSem valor</v>
      </c>
      <c r="AX205" t="str">
        <f t="shared" si="49"/>
        <v>FALSOSem valor</v>
      </c>
      <c r="AY205" t="str">
        <f t="shared" si="50"/>
        <v>FALSOSem valor</v>
      </c>
      <c r="AZ205" t="str">
        <f t="shared" si="51"/>
        <v>FALSOSem valor</v>
      </c>
      <c r="BA205" t="str">
        <f t="shared" si="52"/>
        <v>FALSOSem valor</v>
      </c>
      <c r="BB205">
        <f t="shared" si="53"/>
        <v>0</v>
      </c>
      <c r="BD205" t="str">
        <f t="shared" si="54"/>
        <v>Preenchimento está OK</v>
      </c>
      <c r="BE205" t="e">
        <f t="shared" si="55"/>
        <v>#N/A</v>
      </c>
      <c r="BF205" t="b">
        <f t="shared" si="57"/>
        <v>1</v>
      </c>
      <c r="BG205" s="2">
        <f>Orçamento!AA222</f>
        <v>0</v>
      </c>
      <c r="BH205" s="2">
        <f>Orçamento!AB222</f>
        <v>0</v>
      </c>
      <c r="BI205" s="2">
        <f>Orçamento!AC222</f>
        <v>0</v>
      </c>
      <c r="BJ205" s="2">
        <f>Orçamento!AD222</f>
        <v>0</v>
      </c>
      <c r="BK205" s="2">
        <f>Orçamento!AE222</f>
        <v>0</v>
      </c>
      <c r="BL205" s="2">
        <f>Orçamento!AF222</f>
        <v>0</v>
      </c>
      <c r="BM205" s="2">
        <f>Orçamento!AG222</f>
        <v>0</v>
      </c>
      <c r="BN205" s="2">
        <f>Orçamento!AH222</f>
        <v>0</v>
      </c>
    </row>
    <row r="206" spans="12:66" x14ac:dyDescent="0.3">
      <c r="L206" t="str">
        <f>IF(COUNTA(Orçamento!U223:X223)&gt;0,"Preenchida","Não preenchida")</f>
        <v>Não preenchida</v>
      </c>
      <c r="M206" t="b">
        <f>AND(Orçamento!Q223&lt;&gt;"")</f>
        <v>0</v>
      </c>
      <c r="N206" t="str">
        <f t="shared" si="56"/>
        <v>Não preenchidaFALSO</v>
      </c>
      <c r="AB206" t="b">
        <f>AND(S$3=TRUE,Orçamento!$Q210&lt;&gt;0)</f>
        <v>0</v>
      </c>
      <c r="AC206" t="b">
        <f>AND(T$3=TRUE,Orçamento!$Q210&lt;&gt;0)</f>
        <v>0</v>
      </c>
      <c r="AD206" t="b">
        <f>AND(U$3=TRUE,Orçamento!$Q210&lt;&gt;0)</f>
        <v>0</v>
      </c>
      <c r="AE206" t="b">
        <f>AND(V$3=TRUE,Orçamento!$Q210&lt;&gt;0)</f>
        <v>0</v>
      </c>
      <c r="AF206" t="b">
        <f>AND(W$3=TRUE,Orçamento!$Q210&lt;&gt;0)</f>
        <v>0</v>
      </c>
      <c r="AG206" t="b">
        <f>AND(X$3=TRUE,Orçamento!$Q210&lt;&gt;0)</f>
        <v>0</v>
      </c>
      <c r="AH206" t="b">
        <f>AND(Y$3=TRUE,Orçamento!$Q210&lt;&gt;0)</f>
        <v>0</v>
      </c>
      <c r="AI206" t="b">
        <f>AND(Z$3=TRUE,Orçamento!$Q210&lt;&gt;0)</f>
        <v>0</v>
      </c>
      <c r="AK206" t="str">
        <f>IF(Orçamento!AA223&gt;0,"Com valor","Sem valor")</f>
        <v>Sem valor</v>
      </c>
      <c r="AL206" t="str">
        <f>IF(Orçamento!AB223&gt;0,"Com valor","Sem valor")</f>
        <v>Sem valor</v>
      </c>
      <c r="AM206" t="str">
        <f>IF(Orçamento!AC223&gt;0,"Com valor","Sem valor")</f>
        <v>Sem valor</v>
      </c>
      <c r="AN206" t="str">
        <f>IF(Orçamento!AD223&gt;0,"Com valor","Sem valor")</f>
        <v>Sem valor</v>
      </c>
      <c r="AO206" t="str">
        <f>IF(Orçamento!AE223&gt;0,"Com valor","Sem valor")</f>
        <v>Sem valor</v>
      </c>
      <c r="AP206" t="str">
        <f>IF(Orçamento!AF223&gt;0,"Com valor","Sem valor")</f>
        <v>Sem valor</v>
      </c>
      <c r="AQ206" t="str">
        <f>IF(Orçamento!AG223&gt;0,"Com valor","Sem valor")</f>
        <v>Sem valor</v>
      </c>
      <c r="AR206" t="str">
        <f>IF(Orçamento!AH223&gt;0,"Com valor","Sem valor")</f>
        <v>Sem valor</v>
      </c>
      <c r="AT206" t="str">
        <f t="shared" si="45"/>
        <v>FALSOSem valor</v>
      </c>
      <c r="AU206" t="str">
        <f t="shared" si="46"/>
        <v>FALSOSem valor</v>
      </c>
      <c r="AV206" t="str">
        <f t="shared" si="47"/>
        <v>FALSOSem valor</v>
      </c>
      <c r="AW206" t="str">
        <f t="shared" si="48"/>
        <v>FALSOSem valor</v>
      </c>
      <c r="AX206" t="str">
        <f t="shared" si="49"/>
        <v>FALSOSem valor</v>
      </c>
      <c r="AY206" t="str">
        <f t="shared" si="50"/>
        <v>FALSOSem valor</v>
      </c>
      <c r="AZ206" t="str">
        <f t="shared" si="51"/>
        <v>FALSOSem valor</v>
      </c>
      <c r="BA206" t="str">
        <f t="shared" si="52"/>
        <v>FALSOSem valor</v>
      </c>
      <c r="BB206">
        <f t="shared" si="53"/>
        <v>0</v>
      </c>
      <c r="BD206" t="str">
        <f t="shared" si="54"/>
        <v>Preenchimento está OK</v>
      </c>
      <c r="BE206" t="e">
        <f t="shared" si="55"/>
        <v>#N/A</v>
      </c>
      <c r="BF206" t="b">
        <f t="shared" si="57"/>
        <v>1</v>
      </c>
      <c r="BG206" s="2">
        <f>Orçamento!AA223</f>
        <v>0</v>
      </c>
      <c r="BH206" s="2">
        <f>Orçamento!AB223</f>
        <v>0</v>
      </c>
      <c r="BI206" s="2">
        <f>Orçamento!AC223</f>
        <v>0</v>
      </c>
      <c r="BJ206" s="2">
        <f>Orçamento!AD223</f>
        <v>0</v>
      </c>
      <c r="BK206" s="2">
        <f>Orçamento!AE223</f>
        <v>0</v>
      </c>
      <c r="BL206" s="2">
        <f>Orçamento!AF223</f>
        <v>0</v>
      </c>
      <c r="BM206" s="2">
        <f>Orçamento!AG223</f>
        <v>0</v>
      </c>
      <c r="BN206" s="2">
        <f>Orçamento!AH223</f>
        <v>0</v>
      </c>
    </row>
    <row r="207" spans="12:66" x14ac:dyDescent="0.3">
      <c r="L207" t="str">
        <f>IF(COUNTA(Orçamento!U224:X224)&gt;0,"Preenchida","Não preenchida")</f>
        <v>Não preenchida</v>
      </c>
      <c r="M207" t="b">
        <f>AND(Orçamento!Q224&lt;&gt;"")</f>
        <v>0</v>
      </c>
      <c r="N207" t="str">
        <f t="shared" si="56"/>
        <v>Não preenchidaFALSO</v>
      </c>
      <c r="AB207" t="b">
        <f>AND(S$3=TRUE,Orçamento!$Q211&lt;&gt;0)</f>
        <v>0</v>
      </c>
      <c r="AC207" t="b">
        <f>AND(T$3=TRUE,Orçamento!$Q211&lt;&gt;0)</f>
        <v>0</v>
      </c>
      <c r="AD207" t="b">
        <f>AND(U$3=TRUE,Orçamento!$Q211&lt;&gt;0)</f>
        <v>0</v>
      </c>
      <c r="AE207" t="b">
        <f>AND(V$3=TRUE,Orçamento!$Q211&lt;&gt;0)</f>
        <v>0</v>
      </c>
      <c r="AF207" t="b">
        <f>AND(W$3=TRUE,Orçamento!$Q211&lt;&gt;0)</f>
        <v>0</v>
      </c>
      <c r="AG207" t="b">
        <f>AND(X$3=TRUE,Orçamento!$Q211&lt;&gt;0)</f>
        <v>0</v>
      </c>
      <c r="AH207" t="b">
        <f>AND(Y$3=TRUE,Orçamento!$Q211&lt;&gt;0)</f>
        <v>0</v>
      </c>
      <c r="AI207" t="b">
        <f>AND(Z$3=TRUE,Orçamento!$Q211&lt;&gt;0)</f>
        <v>0</v>
      </c>
      <c r="AK207" t="str">
        <f>IF(Orçamento!AA224&gt;0,"Com valor","Sem valor")</f>
        <v>Sem valor</v>
      </c>
      <c r="AL207" t="str">
        <f>IF(Orçamento!AB224&gt;0,"Com valor","Sem valor")</f>
        <v>Sem valor</v>
      </c>
      <c r="AM207" t="str">
        <f>IF(Orçamento!AC224&gt;0,"Com valor","Sem valor")</f>
        <v>Sem valor</v>
      </c>
      <c r="AN207" t="str">
        <f>IF(Orçamento!AD224&gt;0,"Com valor","Sem valor")</f>
        <v>Sem valor</v>
      </c>
      <c r="AO207" t="str">
        <f>IF(Orçamento!AE224&gt;0,"Com valor","Sem valor")</f>
        <v>Sem valor</v>
      </c>
      <c r="AP207" t="str">
        <f>IF(Orçamento!AF224&gt;0,"Com valor","Sem valor")</f>
        <v>Sem valor</v>
      </c>
      <c r="AQ207" t="str">
        <f>IF(Orçamento!AG224&gt;0,"Com valor","Sem valor")</f>
        <v>Sem valor</v>
      </c>
      <c r="AR207" t="str">
        <f>IF(Orçamento!AH224&gt;0,"Com valor","Sem valor")</f>
        <v>Sem valor</v>
      </c>
      <c r="AT207" t="str">
        <f t="shared" si="45"/>
        <v>FALSOSem valor</v>
      </c>
      <c r="AU207" t="str">
        <f t="shared" si="46"/>
        <v>FALSOSem valor</v>
      </c>
      <c r="AV207" t="str">
        <f t="shared" si="47"/>
        <v>FALSOSem valor</v>
      </c>
      <c r="AW207" t="str">
        <f t="shared" si="48"/>
        <v>FALSOSem valor</v>
      </c>
      <c r="AX207" t="str">
        <f t="shared" si="49"/>
        <v>FALSOSem valor</v>
      </c>
      <c r="AY207" t="str">
        <f t="shared" si="50"/>
        <v>FALSOSem valor</v>
      </c>
      <c r="AZ207" t="str">
        <f t="shared" si="51"/>
        <v>FALSOSem valor</v>
      </c>
      <c r="BA207" t="str">
        <f t="shared" si="52"/>
        <v>FALSOSem valor</v>
      </c>
      <c r="BB207">
        <f t="shared" si="53"/>
        <v>0</v>
      </c>
      <c r="BD207" t="str">
        <f t="shared" si="54"/>
        <v>Preenchimento está OK</v>
      </c>
      <c r="BE207" t="e">
        <f t="shared" si="55"/>
        <v>#N/A</v>
      </c>
      <c r="BF207" t="b">
        <f t="shared" si="57"/>
        <v>1</v>
      </c>
      <c r="BG207" s="2">
        <f>Orçamento!AA224</f>
        <v>0</v>
      </c>
      <c r="BH207" s="2">
        <f>Orçamento!AB224</f>
        <v>0</v>
      </c>
      <c r="BI207" s="2">
        <f>Orçamento!AC224</f>
        <v>0</v>
      </c>
      <c r="BJ207" s="2">
        <f>Orçamento!AD224</f>
        <v>0</v>
      </c>
      <c r="BK207" s="2">
        <f>Orçamento!AE224</f>
        <v>0</v>
      </c>
      <c r="BL207" s="2">
        <f>Orçamento!AF224</f>
        <v>0</v>
      </c>
      <c r="BM207" s="2">
        <f>Orçamento!AG224</f>
        <v>0</v>
      </c>
      <c r="BN207" s="2">
        <f>Orçamento!AH224</f>
        <v>0</v>
      </c>
    </row>
    <row r="208" spans="12:66" x14ac:dyDescent="0.3">
      <c r="L208" t="str">
        <f>IF(COUNTA(Orçamento!U225:X225)&gt;0,"Preenchida","Não preenchida")</f>
        <v>Não preenchida</v>
      </c>
      <c r="M208" t="b">
        <f>AND(Orçamento!Q225&lt;&gt;"")</f>
        <v>0</v>
      </c>
      <c r="N208" t="str">
        <f t="shared" si="56"/>
        <v>Não preenchidaFALSO</v>
      </c>
      <c r="AB208" t="b">
        <f>AND(S$3=TRUE,Orçamento!$Q212&lt;&gt;0)</f>
        <v>0</v>
      </c>
      <c r="AC208" t="b">
        <f>AND(T$3=TRUE,Orçamento!$Q212&lt;&gt;0)</f>
        <v>0</v>
      </c>
      <c r="AD208" t="b">
        <f>AND(U$3=TRUE,Orçamento!$Q212&lt;&gt;0)</f>
        <v>0</v>
      </c>
      <c r="AE208" t="b">
        <f>AND(V$3=TRUE,Orçamento!$Q212&lt;&gt;0)</f>
        <v>0</v>
      </c>
      <c r="AF208" t="b">
        <f>AND(W$3=TRUE,Orçamento!$Q212&lt;&gt;0)</f>
        <v>0</v>
      </c>
      <c r="AG208" t="b">
        <f>AND(X$3=TRUE,Orçamento!$Q212&lt;&gt;0)</f>
        <v>0</v>
      </c>
      <c r="AH208" t="b">
        <f>AND(Y$3=TRUE,Orçamento!$Q212&lt;&gt;0)</f>
        <v>0</v>
      </c>
      <c r="AI208" t="b">
        <f>AND(Z$3=TRUE,Orçamento!$Q212&lt;&gt;0)</f>
        <v>0</v>
      </c>
      <c r="AK208" t="str">
        <f>IF(Orçamento!AA225&gt;0,"Com valor","Sem valor")</f>
        <v>Sem valor</v>
      </c>
      <c r="AL208" t="str">
        <f>IF(Orçamento!AB225&gt;0,"Com valor","Sem valor")</f>
        <v>Sem valor</v>
      </c>
      <c r="AM208" t="str">
        <f>IF(Orçamento!AC225&gt;0,"Com valor","Sem valor")</f>
        <v>Sem valor</v>
      </c>
      <c r="AN208" t="str">
        <f>IF(Orçamento!AD225&gt;0,"Com valor","Sem valor")</f>
        <v>Sem valor</v>
      </c>
      <c r="AO208" t="str">
        <f>IF(Orçamento!AE225&gt;0,"Com valor","Sem valor")</f>
        <v>Sem valor</v>
      </c>
      <c r="AP208" t="str">
        <f>IF(Orçamento!AF225&gt;0,"Com valor","Sem valor")</f>
        <v>Sem valor</v>
      </c>
      <c r="AQ208" t="str">
        <f>IF(Orçamento!AG225&gt;0,"Com valor","Sem valor")</f>
        <v>Sem valor</v>
      </c>
      <c r="AR208" t="str">
        <f>IF(Orçamento!AH225&gt;0,"Com valor","Sem valor")</f>
        <v>Sem valor</v>
      </c>
      <c r="AT208" t="str">
        <f t="shared" si="45"/>
        <v>FALSOSem valor</v>
      </c>
      <c r="AU208" t="str">
        <f t="shared" si="46"/>
        <v>FALSOSem valor</v>
      </c>
      <c r="AV208" t="str">
        <f t="shared" si="47"/>
        <v>FALSOSem valor</v>
      </c>
      <c r="AW208" t="str">
        <f t="shared" si="48"/>
        <v>FALSOSem valor</v>
      </c>
      <c r="AX208" t="str">
        <f t="shared" si="49"/>
        <v>FALSOSem valor</v>
      </c>
      <c r="AY208" t="str">
        <f t="shared" si="50"/>
        <v>FALSOSem valor</v>
      </c>
      <c r="AZ208" t="str">
        <f t="shared" si="51"/>
        <v>FALSOSem valor</v>
      </c>
      <c r="BA208" t="str">
        <f t="shared" si="52"/>
        <v>FALSOSem valor</v>
      </c>
      <c r="BB208">
        <f t="shared" si="53"/>
        <v>0</v>
      </c>
      <c r="BD208" t="str">
        <f t="shared" si="54"/>
        <v>Preenchimento está OK</v>
      </c>
      <c r="BE208" t="e">
        <f t="shared" si="55"/>
        <v>#N/A</v>
      </c>
      <c r="BF208" t="b">
        <f t="shared" si="57"/>
        <v>1</v>
      </c>
      <c r="BG208" s="2">
        <f>Orçamento!AA225</f>
        <v>0</v>
      </c>
      <c r="BH208" s="2">
        <f>Orçamento!AB225</f>
        <v>0</v>
      </c>
      <c r="BI208" s="2">
        <f>Orçamento!AC225</f>
        <v>0</v>
      </c>
      <c r="BJ208" s="2">
        <f>Orçamento!AD225</f>
        <v>0</v>
      </c>
      <c r="BK208" s="2">
        <f>Orçamento!AE225</f>
        <v>0</v>
      </c>
      <c r="BL208" s="2">
        <f>Orçamento!AF225</f>
        <v>0</v>
      </c>
      <c r="BM208" s="2">
        <f>Orçamento!AG225</f>
        <v>0</v>
      </c>
      <c r="BN208" s="2">
        <f>Orçamento!AH225</f>
        <v>0</v>
      </c>
    </row>
    <row r="209" spans="12:66" x14ac:dyDescent="0.3">
      <c r="L209" t="str">
        <f>IF(COUNTA(Orçamento!U226:X226)&gt;0,"Preenchida","Não preenchida")</f>
        <v>Não preenchida</v>
      </c>
      <c r="M209" t="b">
        <f>AND(Orçamento!Q226&lt;&gt;"")</f>
        <v>0</v>
      </c>
      <c r="N209" t="str">
        <f t="shared" si="56"/>
        <v>Não preenchidaFALSO</v>
      </c>
      <c r="AB209" t="b">
        <f>AND(S$3=TRUE,Orçamento!$Q213&lt;&gt;0)</f>
        <v>0</v>
      </c>
      <c r="AC209" t="b">
        <f>AND(T$3=TRUE,Orçamento!$Q213&lt;&gt;0)</f>
        <v>0</v>
      </c>
      <c r="AD209" t="b">
        <f>AND(U$3=TRUE,Orçamento!$Q213&lt;&gt;0)</f>
        <v>0</v>
      </c>
      <c r="AE209" t="b">
        <f>AND(V$3=TRUE,Orçamento!$Q213&lt;&gt;0)</f>
        <v>0</v>
      </c>
      <c r="AF209" t="b">
        <f>AND(W$3=TRUE,Orçamento!$Q213&lt;&gt;0)</f>
        <v>0</v>
      </c>
      <c r="AG209" t="b">
        <f>AND(X$3=TRUE,Orçamento!$Q213&lt;&gt;0)</f>
        <v>0</v>
      </c>
      <c r="AH209" t="b">
        <f>AND(Y$3=TRUE,Orçamento!$Q213&lt;&gt;0)</f>
        <v>0</v>
      </c>
      <c r="AI209" t="b">
        <f>AND(Z$3=TRUE,Orçamento!$Q213&lt;&gt;0)</f>
        <v>0</v>
      </c>
      <c r="AK209" t="str">
        <f>IF(Orçamento!AA226&gt;0,"Com valor","Sem valor")</f>
        <v>Sem valor</v>
      </c>
      <c r="AL209" t="str">
        <f>IF(Orçamento!AB226&gt;0,"Com valor","Sem valor")</f>
        <v>Sem valor</v>
      </c>
      <c r="AM209" t="str">
        <f>IF(Orçamento!AC226&gt;0,"Com valor","Sem valor")</f>
        <v>Sem valor</v>
      </c>
      <c r="AN209" t="str">
        <f>IF(Orçamento!AD226&gt;0,"Com valor","Sem valor")</f>
        <v>Sem valor</v>
      </c>
      <c r="AO209" t="str">
        <f>IF(Orçamento!AE226&gt;0,"Com valor","Sem valor")</f>
        <v>Sem valor</v>
      </c>
      <c r="AP209" t="str">
        <f>IF(Orçamento!AF226&gt;0,"Com valor","Sem valor")</f>
        <v>Sem valor</v>
      </c>
      <c r="AQ209" t="str">
        <f>IF(Orçamento!AG226&gt;0,"Com valor","Sem valor")</f>
        <v>Sem valor</v>
      </c>
      <c r="AR209" t="str">
        <f>IF(Orçamento!AH226&gt;0,"Com valor","Sem valor")</f>
        <v>Sem valor</v>
      </c>
      <c r="AT209" t="str">
        <f t="shared" si="45"/>
        <v>FALSOSem valor</v>
      </c>
      <c r="AU209" t="str">
        <f t="shared" si="46"/>
        <v>FALSOSem valor</v>
      </c>
      <c r="AV209" t="str">
        <f t="shared" si="47"/>
        <v>FALSOSem valor</v>
      </c>
      <c r="AW209" t="str">
        <f t="shared" si="48"/>
        <v>FALSOSem valor</v>
      </c>
      <c r="AX209" t="str">
        <f t="shared" si="49"/>
        <v>FALSOSem valor</v>
      </c>
      <c r="AY209" t="str">
        <f t="shared" si="50"/>
        <v>FALSOSem valor</v>
      </c>
      <c r="AZ209" t="str">
        <f t="shared" si="51"/>
        <v>FALSOSem valor</v>
      </c>
      <c r="BA209" t="str">
        <f t="shared" si="52"/>
        <v>FALSOSem valor</v>
      </c>
      <c r="BB209">
        <f t="shared" si="53"/>
        <v>0</v>
      </c>
      <c r="BD209" t="str">
        <f t="shared" si="54"/>
        <v>Preenchimento está OK</v>
      </c>
      <c r="BE209" t="e">
        <f t="shared" si="55"/>
        <v>#N/A</v>
      </c>
      <c r="BF209" t="b">
        <f t="shared" si="57"/>
        <v>1</v>
      </c>
      <c r="BG209" s="2">
        <f>Orçamento!AA226</f>
        <v>0</v>
      </c>
      <c r="BH209" s="2">
        <f>Orçamento!AB226</f>
        <v>0</v>
      </c>
      <c r="BI209" s="2">
        <f>Orçamento!AC226</f>
        <v>0</v>
      </c>
      <c r="BJ209" s="2">
        <f>Orçamento!AD226</f>
        <v>0</v>
      </c>
      <c r="BK209" s="2">
        <f>Orçamento!AE226</f>
        <v>0</v>
      </c>
      <c r="BL209" s="2">
        <f>Orçamento!AF226</f>
        <v>0</v>
      </c>
      <c r="BM209" s="2">
        <f>Orçamento!AG226</f>
        <v>0</v>
      </c>
      <c r="BN209" s="2">
        <f>Orçamento!AH226</f>
        <v>0</v>
      </c>
    </row>
    <row r="210" spans="12:66" x14ac:dyDescent="0.3">
      <c r="L210" t="str">
        <f>IF(COUNTA(Orçamento!U227:X227)&gt;0,"Preenchida","Não preenchida")</f>
        <v>Não preenchida</v>
      </c>
      <c r="M210" t="b">
        <f>AND(Orçamento!Q227&lt;&gt;"")</f>
        <v>0</v>
      </c>
      <c r="N210" t="str">
        <f t="shared" si="56"/>
        <v>Não preenchidaFALSO</v>
      </c>
      <c r="AB210" t="b">
        <f>AND(S$3=TRUE,Orçamento!$Q214&lt;&gt;0)</f>
        <v>0</v>
      </c>
      <c r="AC210" t="b">
        <f>AND(T$3=TRUE,Orçamento!$Q214&lt;&gt;0)</f>
        <v>0</v>
      </c>
      <c r="AD210" t="b">
        <f>AND(U$3=TRUE,Orçamento!$Q214&lt;&gt;0)</f>
        <v>0</v>
      </c>
      <c r="AE210" t="b">
        <f>AND(V$3=TRUE,Orçamento!$Q214&lt;&gt;0)</f>
        <v>0</v>
      </c>
      <c r="AF210" t="b">
        <f>AND(W$3=TRUE,Orçamento!$Q214&lt;&gt;0)</f>
        <v>0</v>
      </c>
      <c r="AG210" t="b">
        <f>AND(X$3=TRUE,Orçamento!$Q214&lt;&gt;0)</f>
        <v>0</v>
      </c>
      <c r="AH210" t="b">
        <f>AND(Y$3=TRUE,Orçamento!$Q214&lt;&gt;0)</f>
        <v>0</v>
      </c>
      <c r="AI210" t="b">
        <f>AND(Z$3=TRUE,Orçamento!$Q214&lt;&gt;0)</f>
        <v>0</v>
      </c>
      <c r="AK210" t="str">
        <f>IF(Orçamento!AA227&gt;0,"Com valor","Sem valor")</f>
        <v>Sem valor</v>
      </c>
      <c r="AL210" t="str">
        <f>IF(Orçamento!AB227&gt;0,"Com valor","Sem valor")</f>
        <v>Sem valor</v>
      </c>
      <c r="AM210" t="str">
        <f>IF(Orçamento!AC227&gt;0,"Com valor","Sem valor")</f>
        <v>Sem valor</v>
      </c>
      <c r="AN210" t="str">
        <f>IF(Orçamento!AD227&gt;0,"Com valor","Sem valor")</f>
        <v>Sem valor</v>
      </c>
      <c r="AO210" t="str">
        <f>IF(Orçamento!AE227&gt;0,"Com valor","Sem valor")</f>
        <v>Sem valor</v>
      </c>
      <c r="AP210" t="str">
        <f>IF(Orçamento!AF227&gt;0,"Com valor","Sem valor")</f>
        <v>Sem valor</v>
      </c>
      <c r="AQ210" t="str">
        <f>IF(Orçamento!AG227&gt;0,"Com valor","Sem valor")</f>
        <v>Sem valor</v>
      </c>
      <c r="AR210" t="str">
        <f>IF(Orçamento!AH227&gt;0,"Com valor","Sem valor")</f>
        <v>Sem valor</v>
      </c>
      <c r="AT210" t="str">
        <f t="shared" si="45"/>
        <v>FALSOSem valor</v>
      </c>
      <c r="AU210" t="str">
        <f t="shared" si="46"/>
        <v>FALSOSem valor</v>
      </c>
      <c r="AV210" t="str">
        <f t="shared" si="47"/>
        <v>FALSOSem valor</v>
      </c>
      <c r="AW210" t="str">
        <f t="shared" si="48"/>
        <v>FALSOSem valor</v>
      </c>
      <c r="AX210" t="str">
        <f t="shared" si="49"/>
        <v>FALSOSem valor</v>
      </c>
      <c r="AY210" t="str">
        <f t="shared" si="50"/>
        <v>FALSOSem valor</v>
      </c>
      <c r="AZ210" t="str">
        <f t="shared" si="51"/>
        <v>FALSOSem valor</v>
      </c>
      <c r="BA210" t="str">
        <f t="shared" si="52"/>
        <v>FALSOSem valor</v>
      </c>
      <c r="BB210">
        <f t="shared" si="53"/>
        <v>0</v>
      </c>
      <c r="BD210" t="str">
        <f t="shared" si="54"/>
        <v>Preenchimento está OK</v>
      </c>
      <c r="BE210" t="e">
        <f t="shared" si="55"/>
        <v>#N/A</v>
      </c>
      <c r="BF210" t="b">
        <f t="shared" si="57"/>
        <v>1</v>
      </c>
      <c r="BG210" s="2">
        <f>Orçamento!AA227</f>
        <v>0</v>
      </c>
      <c r="BH210" s="2">
        <f>Orçamento!AB227</f>
        <v>0</v>
      </c>
      <c r="BI210" s="2">
        <f>Orçamento!AC227</f>
        <v>0</v>
      </c>
      <c r="BJ210" s="2">
        <f>Orçamento!AD227</f>
        <v>0</v>
      </c>
      <c r="BK210" s="2">
        <f>Orçamento!AE227</f>
        <v>0</v>
      </c>
      <c r="BL210" s="2">
        <f>Orçamento!AF227</f>
        <v>0</v>
      </c>
      <c r="BM210" s="2">
        <f>Orçamento!AG227</f>
        <v>0</v>
      </c>
      <c r="BN210" s="2">
        <f>Orçamento!AH227</f>
        <v>0</v>
      </c>
    </row>
    <row r="211" spans="12:66" x14ac:dyDescent="0.3">
      <c r="L211" t="str">
        <f>IF(COUNTA(Orçamento!U228:X228)&gt;0,"Preenchida","Não preenchida")</f>
        <v>Não preenchida</v>
      </c>
      <c r="M211" t="b">
        <f>AND(Orçamento!Q228&lt;&gt;"")</f>
        <v>0</v>
      </c>
      <c r="N211" t="str">
        <f t="shared" si="56"/>
        <v>Não preenchidaFALSO</v>
      </c>
      <c r="AB211" t="b">
        <f>AND(S$3=TRUE,Orçamento!$Q215&lt;&gt;0)</f>
        <v>0</v>
      </c>
      <c r="AC211" t="b">
        <f>AND(T$3=TRUE,Orçamento!$Q215&lt;&gt;0)</f>
        <v>0</v>
      </c>
      <c r="AD211" t="b">
        <f>AND(U$3=TRUE,Orçamento!$Q215&lt;&gt;0)</f>
        <v>0</v>
      </c>
      <c r="AE211" t="b">
        <f>AND(V$3=TRUE,Orçamento!$Q215&lt;&gt;0)</f>
        <v>0</v>
      </c>
      <c r="AF211" t="b">
        <f>AND(W$3=TRUE,Orçamento!$Q215&lt;&gt;0)</f>
        <v>0</v>
      </c>
      <c r="AG211" t="b">
        <f>AND(X$3=TRUE,Orçamento!$Q215&lt;&gt;0)</f>
        <v>0</v>
      </c>
      <c r="AH211" t="b">
        <f>AND(Y$3=TRUE,Orçamento!$Q215&lt;&gt;0)</f>
        <v>0</v>
      </c>
      <c r="AI211" t="b">
        <f>AND(Z$3=TRUE,Orçamento!$Q215&lt;&gt;0)</f>
        <v>0</v>
      </c>
      <c r="AK211" t="str">
        <f>IF(Orçamento!AA228&gt;0,"Com valor","Sem valor")</f>
        <v>Sem valor</v>
      </c>
      <c r="AL211" t="str">
        <f>IF(Orçamento!AB228&gt;0,"Com valor","Sem valor")</f>
        <v>Sem valor</v>
      </c>
      <c r="AM211" t="str">
        <f>IF(Orçamento!AC228&gt;0,"Com valor","Sem valor")</f>
        <v>Sem valor</v>
      </c>
      <c r="AN211" t="str">
        <f>IF(Orçamento!AD228&gt;0,"Com valor","Sem valor")</f>
        <v>Sem valor</v>
      </c>
      <c r="AO211" t="str">
        <f>IF(Orçamento!AE228&gt;0,"Com valor","Sem valor")</f>
        <v>Sem valor</v>
      </c>
      <c r="AP211" t="str">
        <f>IF(Orçamento!AF228&gt;0,"Com valor","Sem valor")</f>
        <v>Sem valor</v>
      </c>
      <c r="AQ211" t="str">
        <f>IF(Orçamento!AG228&gt;0,"Com valor","Sem valor")</f>
        <v>Sem valor</v>
      </c>
      <c r="AR211" t="str">
        <f>IF(Orçamento!AH228&gt;0,"Com valor","Sem valor")</f>
        <v>Sem valor</v>
      </c>
      <c r="AT211" t="str">
        <f t="shared" si="45"/>
        <v>FALSOSem valor</v>
      </c>
      <c r="AU211" t="str">
        <f t="shared" si="46"/>
        <v>FALSOSem valor</v>
      </c>
      <c r="AV211" t="str">
        <f t="shared" si="47"/>
        <v>FALSOSem valor</v>
      </c>
      <c r="AW211" t="str">
        <f t="shared" si="48"/>
        <v>FALSOSem valor</v>
      </c>
      <c r="AX211" t="str">
        <f t="shared" si="49"/>
        <v>FALSOSem valor</v>
      </c>
      <c r="AY211" t="str">
        <f t="shared" si="50"/>
        <v>FALSOSem valor</v>
      </c>
      <c r="AZ211" t="str">
        <f t="shared" si="51"/>
        <v>FALSOSem valor</v>
      </c>
      <c r="BA211" t="str">
        <f t="shared" si="52"/>
        <v>FALSOSem valor</v>
      </c>
      <c r="BB211">
        <f t="shared" si="53"/>
        <v>0</v>
      </c>
      <c r="BD211" t="str">
        <f t="shared" si="54"/>
        <v>Preenchimento está OK</v>
      </c>
      <c r="BE211" t="e">
        <f t="shared" si="55"/>
        <v>#N/A</v>
      </c>
      <c r="BF211" t="b">
        <f t="shared" si="57"/>
        <v>1</v>
      </c>
      <c r="BG211" s="2">
        <f>Orçamento!AA228</f>
        <v>0</v>
      </c>
      <c r="BH211" s="2">
        <f>Orçamento!AB228</f>
        <v>0</v>
      </c>
      <c r="BI211" s="2">
        <f>Orçamento!AC228</f>
        <v>0</v>
      </c>
      <c r="BJ211" s="2">
        <f>Orçamento!AD228</f>
        <v>0</v>
      </c>
      <c r="BK211" s="2">
        <f>Orçamento!AE228</f>
        <v>0</v>
      </c>
      <c r="BL211" s="2">
        <f>Orçamento!AF228</f>
        <v>0</v>
      </c>
      <c r="BM211" s="2">
        <f>Orçamento!AG228</f>
        <v>0</v>
      </c>
      <c r="BN211" s="2">
        <f>Orçamento!AH228</f>
        <v>0</v>
      </c>
    </row>
    <row r="212" spans="12:66" x14ac:dyDescent="0.3">
      <c r="L212" t="str">
        <f>IF(COUNTA(Orçamento!U229:X229)&gt;0,"Preenchida","Não preenchida")</f>
        <v>Não preenchida</v>
      </c>
      <c r="M212" t="b">
        <f>AND(Orçamento!Q229&lt;&gt;"")</f>
        <v>0</v>
      </c>
      <c r="N212" t="str">
        <f t="shared" si="56"/>
        <v>Não preenchidaFALSO</v>
      </c>
      <c r="AB212" t="b">
        <f>AND(S$3=TRUE,Orçamento!$Q216&lt;&gt;0)</f>
        <v>0</v>
      </c>
      <c r="AC212" t="b">
        <f>AND(T$3=TRUE,Orçamento!$Q216&lt;&gt;0)</f>
        <v>0</v>
      </c>
      <c r="AD212" t="b">
        <f>AND(U$3=TRUE,Orçamento!$Q216&lt;&gt;0)</f>
        <v>0</v>
      </c>
      <c r="AE212" t="b">
        <f>AND(V$3=TRUE,Orçamento!$Q216&lt;&gt;0)</f>
        <v>0</v>
      </c>
      <c r="AF212" t="b">
        <f>AND(W$3=TRUE,Orçamento!$Q216&lt;&gt;0)</f>
        <v>0</v>
      </c>
      <c r="AG212" t="b">
        <f>AND(X$3=TRUE,Orçamento!$Q216&lt;&gt;0)</f>
        <v>0</v>
      </c>
      <c r="AH212" t="b">
        <f>AND(Y$3=TRUE,Orçamento!$Q216&lt;&gt;0)</f>
        <v>0</v>
      </c>
      <c r="AI212" t="b">
        <f>AND(Z$3=TRUE,Orçamento!$Q216&lt;&gt;0)</f>
        <v>0</v>
      </c>
      <c r="AK212" t="str">
        <f>IF(Orçamento!AA229&gt;0,"Com valor","Sem valor")</f>
        <v>Sem valor</v>
      </c>
      <c r="AL212" t="str">
        <f>IF(Orçamento!AB229&gt;0,"Com valor","Sem valor")</f>
        <v>Sem valor</v>
      </c>
      <c r="AM212" t="str">
        <f>IF(Orçamento!AC229&gt;0,"Com valor","Sem valor")</f>
        <v>Sem valor</v>
      </c>
      <c r="AN212" t="str">
        <f>IF(Orçamento!AD229&gt;0,"Com valor","Sem valor")</f>
        <v>Sem valor</v>
      </c>
      <c r="AO212" t="str">
        <f>IF(Orçamento!AE229&gt;0,"Com valor","Sem valor")</f>
        <v>Sem valor</v>
      </c>
      <c r="AP212" t="str">
        <f>IF(Orçamento!AF229&gt;0,"Com valor","Sem valor")</f>
        <v>Sem valor</v>
      </c>
      <c r="AQ212" t="str">
        <f>IF(Orçamento!AG229&gt;0,"Com valor","Sem valor")</f>
        <v>Sem valor</v>
      </c>
      <c r="AR212" t="str">
        <f>IF(Orçamento!AH229&gt;0,"Com valor","Sem valor")</f>
        <v>Sem valor</v>
      </c>
      <c r="AT212" t="str">
        <f t="shared" si="45"/>
        <v>FALSOSem valor</v>
      </c>
      <c r="AU212" t="str">
        <f t="shared" si="46"/>
        <v>FALSOSem valor</v>
      </c>
      <c r="AV212" t="str">
        <f t="shared" si="47"/>
        <v>FALSOSem valor</v>
      </c>
      <c r="AW212" t="str">
        <f t="shared" si="48"/>
        <v>FALSOSem valor</v>
      </c>
      <c r="AX212" t="str">
        <f t="shared" si="49"/>
        <v>FALSOSem valor</v>
      </c>
      <c r="AY212" t="str">
        <f t="shared" si="50"/>
        <v>FALSOSem valor</v>
      </c>
      <c r="AZ212" t="str">
        <f t="shared" si="51"/>
        <v>FALSOSem valor</v>
      </c>
      <c r="BA212" t="str">
        <f t="shared" si="52"/>
        <v>FALSOSem valor</v>
      </c>
      <c r="BB212">
        <f t="shared" si="53"/>
        <v>0</v>
      </c>
      <c r="BD212" t="str">
        <f t="shared" si="54"/>
        <v>Preenchimento está OK</v>
      </c>
      <c r="BE212" t="e">
        <f t="shared" si="55"/>
        <v>#N/A</v>
      </c>
      <c r="BF212" t="b">
        <f t="shared" si="57"/>
        <v>1</v>
      </c>
      <c r="BG212" s="2">
        <f>Orçamento!AA229</f>
        <v>0</v>
      </c>
      <c r="BH212" s="2">
        <f>Orçamento!AB229</f>
        <v>0</v>
      </c>
      <c r="BI212" s="2">
        <f>Orçamento!AC229</f>
        <v>0</v>
      </c>
      <c r="BJ212" s="2">
        <f>Orçamento!AD229</f>
        <v>0</v>
      </c>
      <c r="BK212" s="2">
        <f>Orçamento!AE229</f>
        <v>0</v>
      </c>
      <c r="BL212" s="2">
        <f>Orçamento!AF229</f>
        <v>0</v>
      </c>
      <c r="BM212" s="2">
        <f>Orçamento!AG229</f>
        <v>0</v>
      </c>
      <c r="BN212" s="2">
        <f>Orçamento!AH229</f>
        <v>0</v>
      </c>
    </row>
    <row r="213" spans="12:66" x14ac:dyDescent="0.3">
      <c r="L213" t="str">
        <f>IF(COUNTA(Orçamento!U230:X230)&gt;0,"Preenchida","Não preenchida")</f>
        <v>Não preenchida</v>
      </c>
      <c r="M213" t="b">
        <f>AND(Orçamento!Q230&lt;&gt;"")</f>
        <v>0</v>
      </c>
      <c r="N213" t="str">
        <f t="shared" si="56"/>
        <v>Não preenchidaFALSO</v>
      </c>
      <c r="AB213" t="b">
        <f>AND(S$3=TRUE,Orçamento!$Q217&lt;&gt;0)</f>
        <v>0</v>
      </c>
      <c r="AC213" t="b">
        <f>AND(T$3=TRUE,Orçamento!$Q217&lt;&gt;0)</f>
        <v>0</v>
      </c>
      <c r="AD213" t="b">
        <f>AND(U$3=TRUE,Orçamento!$Q217&lt;&gt;0)</f>
        <v>0</v>
      </c>
      <c r="AE213" t="b">
        <f>AND(V$3=TRUE,Orçamento!$Q217&lt;&gt;0)</f>
        <v>0</v>
      </c>
      <c r="AF213" t="b">
        <f>AND(W$3=TRUE,Orçamento!$Q217&lt;&gt;0)</f>
        <v>0</v>
      </c>
      <c r="AG213" t="b">
        <f>AND(X$3=TRUE,Orçamento!$Q217&lt;&gt;0)</f>
        <v>0</v>
      </c>
      <c r="AH213" t="b">
        <f>AND(Y$3=TRUE,Orçamento!$Q217&lt;&gt;0)</f>
        <v>0</v>
      </c>
      <c r="AI213" t="b">
        <f>AND(Z$3=TRUE,Orçamento!$Q217&lt;&gt;0)</f>
        <v>0</v>
      </c>
      <c r="AK213" t="str">
        <f>IF(Orçamento!AA230&gt;0,"Com valor","Sem valor")</f>
        <v>Sem valor</v>
      </c>
      <c r="AL213" t="str">
        <f>IF(Orçamento!AB230&gt;0,"Com valor","Sem valor")</f>
        <v>Sem valor</v>
      </c>
      <c r="AM213" t="str">
        <f>IF(Orçamento!AC230&gt;0,"Com valor","Sem valor")</f>
        <v>Sem valor</v>
      </c>
      <c r="AN213" t="str">
        <f>IF(Orçamento!AD230&gt;0,"Com valor","Sem valor")</f>
        <v>Sem valor</v>
      </c>
      <c r="AO213" t="str">
        <f>IF(Orçamento!AE230&gt;0,"Com valor","Sem valor")</f>
        <v>Sem valor</v>
      </c>
      <c r="AP213" t="str">
        <f>IF(Orçamento!AF230&gt;0,"Com valor","Sem valor")</f>
        <v>Sem valor</v>
      </c>
      <c r="AQ213" t="str">
        <f>IF(Orçamento!AG230&gt;0,"Com valor","Sem valor")</f>
        <v>Sem valor</v>
      </c>
      <c r="AR213" t="str">
        <f>IF(Orçamento!AH230&gt;0,"Com valor","Sem valor")</f>
        <v>Sem valor</v>
      </c>
      <c r="AT213" t="str">
        <f t="shared" si="45"/>
        <v>FALSOSem valor</v>
      </c>
      <c r="AU213" t="str">
        <f t="shared" si="46"/>
        <v>FALSOSem valor</v>
      </c>
      <c r="AV213" t="str">
        <f t="shared" si="47"/>
        <v>FALSOSem valor</v>
      </c>
      <c r="AW213" t="str">
        <f t="shared" si="48"/>
        <v>FALSOSem valor</v>
      </c>
      <c r="AX213" t="str">
        <f t="shared" si="49"/>
        <v>FALSOSem valor</v>
      </c>
      <c r="AY213" t="str">
        <f t="shared" si="50"/>
        <v>FALSOSem valor</v>
      </c>
      <c r="AZ213" t="str">
        <f t="shared" si="51"/>
        <v>FALSOSem valor</v>
      </c>
      <c r="BA213" t="str">
        <f t="shared" si="52"/>
        <v>FALSOSem valor</v>
      </c>
      <c r="BB213">
        <f t="shared" si="53"/>
        <v>0</v>
      </c>
      <c r="BD213" t="str">
        <f t="shared" si="54"/>
        <v>Preenchimento está OK</v>
      </c>
      <c r="BE213" t="e">
        <f t="shared" si="55"/>
        <v>#N/A</v>
      </c>
      <c r="BF213" t="b">
        <f t="shared" si="57"/>
        <v>1</v>
      </c>
      <c r="BG213" s="2">
        <f>Orçamento!AA230</f>
        <v>0</v>
      </c>
      <c r="BH213" s="2">
        <f>Orçamento!AB230</f>
        <v>0</v>
      </c>
      <c r="BI213" s="2">
        <f>Orçamento!AC230</f>
        <v>0</v>
      </c>
      <c r="BJ213" s="2">
        <f>Orçamento!AD230</f>
        <v>0</v>
      </c>
      <c r="BK213" s="2">
        <f>Orçamento!AE230</f>
        <v>0</v>
      </c>
      <c r="BL213" s="2">
        <f>Orçamento!AF230</f>
        <v>0</v>
      </c>
      <c r="BM213" s="2">
        <f>Orçamento!AG230</f>
        <v>0</v>
      </c>
      <c r="BN213" s="2">
        <f>Orçamento!AH230</f>
        <v>0</v>
      </c>
    </row>
    <row r="214" spans="12:66" x14ac:dyDescent="0.3">
      <c r="L214" t="str">
        <f>IF(COUNTA(Orçamento!U231:X231)&gt;0,"Preenchida","Não preenchida")</f>
        <v>Não preenchida</v>
      </c>
      <c r="M214" t="b">
        <f>AND(Orçamento!Q231&lt;&gt;"")</f>
        <v>0</v>
      </c>
      <c r="N214" t="str">
        <f t="shared" si="56"/>
        <v>Não preenchidaFALSO</v>
      </c>
      <c r="AB214" t="b">
        <f>AND(S$3=TRUE,Orçamento!$Q218&lt;&gt;0)</f>
        <v>0</v>
      </c>
      <c r="AC214" t="b">
        <f>AND(T$3=TRUE,Orçamento!$Q218&lt;&gt;0)</f>
        <v>0</v>
      </c>
      <c r="AD214" t="b">
        <f>AND(U$3=TRUE,Orçamento!$Q218&lt;&gt;0)</f>
        <v>0</v>
      </c>
      <c r="AE214" t="b">
        <f>AND(V$3=TRUE,Orçamento!$Q218&lt;&gt;0)</f>
        <v>0</v>
      </c>
      <c r="AF214" t="b">
        <f>AND(W$3=TRUE,Orçamento!$Q218&lt;&gt;0)</f>
        <v>0</v>
      </c>
      <c r="AG214" t="b">
        <f>AND(X$3=TRUE,Orçamento!$Q218&lt;&gt;0)</f>
        <v>0</v>
      </c>
      <c r="AH214" t="b">
        <f>AND(Y$3=TRUE,Orçamento!$Q218&lt;&gt;0)</f>
        <v>0</v>
      </c>
      <c r="AI214" t="b">
        <f>AND(Z$3=TRUE,Orçamento!$Q218&lt;&gt;0)</f>
        <v>0</v>
      </c>
      <c r="AK214" t="str">
        <f>IF(Orçamento!AA231&gt;0,"Com valor","Sem valor")</f>
        <v>Sem valor</v>
      </c>
      <c r="AL214" t="str">
        <f>IF(Orçamento!AB231&gt;0,"Com valor","Sem valor")</f>
        <v>Sem valor</v>
      </c>
      <c r="AM214" t="str">
        <f>IF(Orçamento!AC231&gt;0,"Com valor","Sem valor")</f>
        <v>Sem valor</v>
      </c>
      <c r="AN214" t="str">
        <f>IF(Orçamento!AD231&gt;0,"Com valor","Sem valor")</f>
        <v>Sem valor</v>
      </c>
      <c r="AO214" t="str">
        <f>IF(Orçamento!AE231&gt;0,"Com valor","Sem valor")</f>
        <v>Sem valor</v>
      </c>
      <c r="AP214" t="str">
        <f>IF(Orçamento!AF231&gt;0,"Com valor","Sem valor")</f>
        <v>Sem valor</v>
      </c>
      <c r="AQ214" t="str">
        <f>IF(Orçamento!AG231&gt;0,"Com valor","Sem valor")</f>
        <v>Sem valor</v>
      </c>
      <c r="AR214" t="str">
        <f>IF(Orçamento!AH231&gt;0,"Com valor","Sem valor")</f>
        <v>Sem valor</v>
      </c>
      <c r="AT214" t="str">
        <f t="shared" ref="AT214:AT250" si="58">AB214&amp;AK214</f>
        <v>FALSOSem valor</v>
      </c>
      <c r="AU214" t="str">
        <f t="shared" ref="AU214:AU250" si="59">AC214&amp;AL214</f>
        <v>FALSOSem valor</v>
      </c>
      <c r="AV214" t="str">
        <f t="shared" ref="AV214:AV250" si="60">AD214&amp;AM214</f>
        <v>FALSOSem valor</v>
      </c>
      <c r="AW214" t="str">
        <f t="shared" ref="AW214:AW250" si="61">AE214&amp;AN214</f>
        <v>FALSOSem valor</v>
      </c>
      <c r="AX214" t="str">
        <f t="shared" ref="AX214:AX250" si="62">AF214&amp;AO214</f>
        <v>FALSOSem valor</v>
      </c>
      <c r="AY214" t="str">
        <f t="shared" ref="AY214:AY250" si="63">AG214&amp;AP214</f>
        <v>FALSOSem valor</v>
      </c>
      <c r="AZ214" t="str">
        <f t="shared" ref="AZ214:AZ250" si="64">AH214&amp;AQ214</f>
        <v>FALSOSem valor</v>
      </c>
      <c r="BA214" t="str">
        <f t="shared" ref="BA214:BA250" si="65">AI214&amp;AR214</f>
        <v>FALSOSem valor</v>
      </c>
      <c r="BB214">
        <f t="shared" ref="BB214:BB250" si="66">COUNTIF(AT214:BA214,"FALSOCOM VALOR")</f>
        <v>0</v>
      </c>
      <c r="BD214" t="str">
        <f t="shared" si="54"/>
        <v>Preenchimento está OK</v>
      </c>
      <c r="BE214" t="e">
        <f t="shared" si="55"/>
        <v>#N/A</v>
      </c>
      <c r="BF214" t="b">
        <f t="shared" si="57"/>
        <v>1</v>
      </c>
      <c r="BG214" s="2">
        <f>Orçamento!AA231</f>
        <v>0</v>
      </c>
      <c r="BH214" s="2">
        <f>Orçamento!AB231</f>
        <v>0</v>
      </c>
      <c r="BI214" s="2">
        <f>Orçamento!AC231</f>
        <v>0</v>
      </c>
      <c r="BJ214" s="2">
        <f>Orçamento!AD231</f>
        <v>0</v>
      </c>
      <c r="BK214" s="2">
        <f>Orçamento!AE231</f>
        <v>0</v>
      </c>
      <c r="BL214" s="2">
        <f>Orçamento!AF231</f>
        <v>0</v>
      </c>
      <c r="BM214" s="2">
        <f>Orçamento!AG231</f>
        <v>0</v>
      </c>
      <c r="BN214" s="2">
        <f>Orçamento!AH231</f>
        <v>0</v>
      </c>
    </row>
    <row r="215" spans="12:66" x14ac:dyDescent="0.3">
      <c r="L215" t="str">
        <f>IF(COUNTA(Orçamento!U232:X232)&gt;0,"Preenchida","Não preenchida")</f>
        <v>Não preenchida</v>
      </c>
      <c r="M215" t="b">
        <f>AND(Orçamento!Q232&lt;&gt;"")</f>
        <v>0</v>
      </c>
      <c r="N215" t="str">
        <f t="shared" si="56"/>
        <v>Não preenchidaFALSO</v>
      </c>
      <c r="AB215" t="b">
        <f>AND(S$3=TRUE,Orçamento!$Q219&lt;&gt;0)</f>
        <v>0</v>
      </c>
      <c r="AC215" t="b">
        <f>AND(T$3=TRUE,Orçamento!$Q219&lt;&gt;0)</f>
        <v>0</v>
      </c>
      <c r="AD215" t="b">
        <f>AND(U$3=TRUE,Orçamento!$Q219&lt;&gt;0)</f>
        <v>0</v>
      </c>
      <c r="AE215" t="b">
        <f>AND(V$3=TRUE,Orçamento!$Q219&lt;&gt;0)</f>
        <v>0</v>
      </c>
      <c r="AF215" t="b">
        <f>AND(W$3=TRUE,Orçamento!$Q219&lt;&gt;0)</f>
        <v>0</v>
      </c>
      <c r="AG215" t="b">
        <f>AND(X$3=TRUE,Orçamento!$Q219&lt;&gt;0)</f>
        <v>0</v>
      </c>
      <c r="AH215" t="b">
        <f>AND(Y$3=TRUE,Orçamento!$Q219&lt;&gt;0)</f>
        <v>0</v>
      </c>
      <c r="AI215" t="b">
        <f>AND(Z$3=TRUE,Orçamento!$Q219&lt;&gt;0)</f>
        <v>0</v>
      </c>
      <c r="AK215" t="str">
        <f>IF(Orçamento!AA232&gt;0,"Com valor","Sem valor")</f>
        <v>Sem valor</v>
      </c>
      <c r="AL215" t="str">
        <f>IF(Orçamento!AB232&gt;0,"Com valor","Sem valor")</f>
        <v>Sem valor</v>
      </c>
      <c r="AM215" t="str">
        <f>IF(Orçamento!AC232&gt;0,"Com valor","Sem valor")</f>
        <v>Sem valor</v>
      </c>
      <c r="AN215" t="str">
        <f>IF(Orçamento!AD232&gt;0,"Com valor","Sem valor")</f>
        <v>Sem valor</v>
      </c>
      <c r="AO215" t="str">
        <f>IF(Orçamento!AE232&gt;0,"Com valor","Sem valor")</f>
        <v>Sem valor</v>
      </c>
      <c r="AP215" t="str">
        <f>IF(Orçamento!AF232&gt;0,"Com valor","Sem valor")</f>
        <v>Sem valor</v>
      </c>
      <c r="AQ215" t="str">
        <f>IF(Orçamento!AG232&gt;0,"Com valor","Sem valor")</f>
        <v>Sem valor</v>
      </c>
      <c r="AR215" t="str">
        <f>IF(Orçamento!AH232&gt;0,"Com valor","Sem valor")</f>
        <v>Sem valor</v>
      </c>
      <c r="AT215" t="str">
        <f t="shared" si="58"/>
        <v>FALSOSem valor</v>
      </c>
      <c r="AU215" t="str">
        <f t="shared" si="59"/>
        <v>FALSOSem valor</v>
      </c>
      <c r="AV215" t="str">
        <f t="shared" si="60"/>
        <v>FALSOSem valor</v>
      </c>
      <c r="AW215" t="str">
        <f t="shared" si="61"/>
        <v>FALSOSem valor</v>
      </c>
      <c r="AX215" t="str">
        <f t="shared" si="62"/>
        <v>FALSOSem valor</v>
      </c>
      <c r="AY215" t="str">
        <f t="shared" si="63"/>
        <v>FALSOSem valor</v>
      </c>
      <c r="AZ215" t="str">
        <f t="shared" si="64"/>
        <v>FALSOSem valor</v>
      </c>
      <c r="BA215" t="str">
        <f t="shared" si="65"/>
        <v>FALSOSem valor</v>
      </c>
      <c r="BB215">
        <f t="shared" si="66"/>
        <v>0</v>
      </c>
      <c r="BD215" t="str">
        <f t="shared" si="54"/>
        <v>Preenchimento está OK</v>
      </c>
      <c r="BE215" t="e">
        <f t="shared" si="55"/>
        <v>#N/A</v>
      </c>
      <c r="BF215" t="b">
        <f t="shared" si="57"/>
        <v>1</v>
      </c>
      <c r="BG215" s="2">
        <f>Orçamento!AA232</f>
        <v>0</v>
      </c>
      <c r="BH215" s="2">
        <f>Orçamento!AB232</f>
        <v>0</v>
      </c>
      <c r="BI215" s="2">
        <f>Orçamento!AC232</f>
        <v>0</v>
      </c>
      <c r="BJ215" s="2">
        <f>Orçamento!AD232</f>
        <v>0</v>
      </c>
      <c r="BK215" s="2">
        <f>Orçamento!AE232</f>
        <v>0</v>
      </c>
      <c r="BL215" s="2">
        <f>Orçamento!AF232</f>
        <v>0</v>
      </c>
      <c r="BM215" s="2">
        <f>Orçamento!AG232</f>
        <v>0</v>
      </c>
      <c r="BN215" s="2">
        <f>Orçamento!AH232</f>
        <v>0</v>
      </c>
    </row>
    <row r="216" spans="12:66" x14ac:dyDescent="0.3">
      <c r="L216" t="str">
        <f>IF(COUNTA(Orçamento!U233:X233)&gt;0,"Preenchida","Não preenchida")</f>
        <v>Não preenchida</v>
      </c>
      <c r="M216" t="b">
        <f>AND(Orçamento!Q233&lt;&gt;"")</f>
        <v>0</v>
      </c>
      <c r="N216" t="str">
        <f t="shared" si="56"/>
        <v>Não preenchidaFALSO</v>
      </c>
      <c r="AB216" t="b">
        <f>AND(S$3=TRUE,Orçamento!$Q220&lt;&gt;0)</f>
        <v>0</v>
      </c>
      <c r="AC216" t="b">
        <f>AND(T$3=TRUE,Orçamento!$Q220&lt;&gt;0)</f>
        <v>0</v>
      </c>
      <c r="AD216" t="b">
        <f>AND(U$3=TRUE,Orçamento!$Q220&lt;&gt;0)</f>
        <v>0</v>
      </c>
      <c r="AE216" t="b">
        <f>AND(V$3=TRUE,Orçamento!$Q220&lt;&gt;0)</f>
        <v>0</v>
      </c>
      <c r="AF216" t="b">
        <f>AND(W$3=TRUE,Orçamento!$Q220&lt;&gt;0)</f>
        <v>0</v>
      </c>
      <c r="AG216" t="b">
        <f>AND(X$3=TRUE,Orçamento!$Q220&lt;&gt;0)</f>
        <v>0</v>
      </c>
      <c r="AH216" t="b">
        <f>AND(Y$3=TRUE,Orçamento!$Q220&lt;&gt;0)</f>
        <v>0</v>
      </c>
      <c r="AI216" t="b">
        <f>AND(Z$3=TRUE,Orçamento!$Q220&lt;&gt;0)</f>
        <v>0</v>
      </c>
      <c r="AK216" t="str">
        <f>IF(Orçamento!AA233&gt;0,"Com valor","Sem valor")</f>
        <v>Sem valor</v>
      </c>
      <c r="AL216" t="str">
        <f>IF(Orçamento!AB233&gt;0,"Com valor","Sem valor")</f>
        <v>Sem valor</v>
      </c>
      <c r="AM216" t="str">
        <f>IF(Orçamento!AC233&gt;0,"Com valor","Sem valor")</f>
        <v>Sem valor</v>
      </c>
      <c r="AN216" t="str">
        <f>IF(Orçamento!AD233&gt;0,"Com valor","Sem valor")</f>
        <v>Sem valor</v>
      </c>
      <c r="AO216" t="str">
        <f>IF(Orçamento!AE233&gt;0,"Com valor","Sem valor")</f>
        <v>Sem valor</v>
      </c>
      <c r="AP216" t="str">
        <f>IF(Orçamento!AF233&gt;0,"Com valor","Sem valor")</f>
        <v>Sem valor</v>
      </c>
      <c r="AQ216" t="str">
        <f>IF(Orçamento!AG233&gt;0,"Com valor","Sem valor")</f>
        <v>Sem valor</v>
      </c>
      <c r="AR216" t="str">
        <f>IF(Orçamento!AH233&gt;0,"Com valor","Sem valor")</f>
        <v>Sem valor</v>
      </c>
      <c r="AT216" t="str">
        <f t="shared" si="58"/>
        <v>FALSOSem valor</v>
      </c>
      <c r="AU216" t="str">
        <f t="shared" si="59"/>
        <v>FALSOSem valor</v>
      </c>
      <c r="AV216" t="str">
        <f t="shared" si="60"/>
        <v>FALSOSem valor</v>
      </c>
      <c r="AW216" t="str">
        <f t="shared" si="61"/>
        <v>FALSOSem valor</v>
      </c>
      <c r="AX216" t="str">
        <f t="shared" si="62"/>
        <v>FALSOSem valor</v>
      </c>
      <c r="AY216" t="str">
        <f t="shared" si="63"/>
        <v>FALSOSem valor</v>
      </c>
      <c r="AZ216" t="str">
        <f t="shared" si="64"/>
        <v>FALSOSem valor</v>
      </c>
      <c r="BA216" t="str">
        <f t="shared" si="65"/>
        <v>FALSOSem valor</v>
      </c>
      <c r="BB216">
        <f t="shared" si="66"/>
        <v>0</v>
      </c>
      <c r="BD216" t="str">
        <f t="shared" si="54"/>
        <v>Preenchimento está OK</v>
      </c>
      <c r="BE216" t="e">
        <f t="shared" si="55"/>
        <v>#N/A</v>
      </c>
      <c r="BF216" t="b">
        <f t="shared" si="57"/>
        <v>1</v>
      </c>
      <c r="BG216" s="2">
        <f>Orçamento!AA233</f>
        <v>0</v>
      </c>
      <c r="BH216" s="2">
        <f>Orçamento!AB233</f>
        <v>0</v>
      </c>
      <c r="BI216" s="2">
        <f>Orçamento!AC233</f>
        <v>0</v>
      </c>
      <c r="BJ216" s="2">
        <f>Orçamento!AD233</f>
        <v>0</v>
      </c>
      <c r="BK216" s="2">
        <f>Orçamento!AE233</f>
        <v>0</v>
      </c>
      <c r="BL216" s="2">
        <f>Orçamento!AF233</f>
        <v>0</v>
      </c>
      <c r="BM216" s="2">
        <f>Orçamento!AG233</f>
        <v>0</v>
      </c>
      <c r="BN216" s="2">
        <f>Orçamento!AH233</f>
        <v>0</v>
      </c>
    </row>
    <row r="217" spans="12:66" x14ac:dyDescent="0.3">
      <c r="L217" t="str">
        <f>IF(COUNTA(Orçamento!U234:X234)&gt;0,"Preenchida","Não preenchida")</f>
        <v>Não preenchida</v>
      </c>
      <c r="M217" t="b">
        <f>AND(Orçamento!Q234&lt;&gt;"")</f>
        <v>0</v>
      </c>
      <c r="N217" t="str">
        <f t="shared" si="56"/>
        <v>Não preenchidaFALSO</v>
      </c>
      <c r="AB217" t="b">
        <f>AND(S$3=TRUE,Orçamento!$Q221&lt;&gt;0)</f>
        <v>0</v>
      </c>
      <c r="AC217" t="b">
        <f>AND(T$3=TRUE,Orçamento!$Q221&lt;&gt;0)</f>
        <v>0</v>
      </c>
      <c r="AD217" t="b">
        <f>AND(U$3=TRUE,Orçamento!$Q221&lt;&gt;0)</f>
        <v>0</v>
      </c>
      <c r="AE217" t="b">
        <f>AND(V$3=TRUE,Orçamento!$Q221&lt;&gt;0)</f>
        <v>0</v>
      </c>
      <c r="AF217" t="b">
        <f>AND(W$3=TRUE,Orçamento!$Q221&lt;&gt;0)</f>
        <v>0</v>
      </c>
      <c r="AG217" t="b">
        <f>AND(X$3=TRUE,Orçamento!$Q221&lt;&gt;0)</f>
        <v>0</v>
      </c>
      <c r="AH217" t="b">
        <f>AND(Y$3=TRUE,Orçamento!$Q221&lt;&gt;0)</f>
        <v>0</v>
      </c>
      <c r="AI217" t="b">
        <f>AND(Z$3=TRUE,Orçamento!$Q221&lt;&gt;0)</f>
        <v>0</v>
      </c>
      <c r="AK217" t="str">
        <f>IF(Orçamento!AA234&gt;0,"Com valor","Sem valor")</f>
        <v>Sem valor</v>
      </c>
      <c r="AL217" t="str">
        <f>IF(Orçamento!AB234&gt;0,"Com valor","Sem valor")</f>
        <v>Sem valor</v>
      </c>
      <c r="AM217" t="str">
        <f>IF(Orçamento!AC234&gt;0,"Com valor","Sem valor")</f>
        <v>Sem valor</v>
      </c>
      <c r="AN217" t="str">
        <f>IF(Orçamento!AD234&gt;0,"Com valor","Sem valor")</f>
        <v>Sem valor</v>
      </c>
      <c r="AO217" t="str">
        <f>IF(Orçamento!AE234&gt;0,"Com valor","Sem valor")</f>
        <v>Sem valor</v>
      </c>
      <c r="AP217" t="str">
        <f>IF(Orçamento!AF234&gt;0,"Com valor","Sem valor")</f>
        <v>Sem valor</v>
      </c>
      <c r="AQ217" t="str">
        <f>IF(Orçamento!AG234&gt;0,"Com valor","Sem valor")</f>
        <v>Sem valor</v>
      </c>
      <c r="AR217" t="str">
        <f>IF(Orçamento!AH234&gt;0,"Com valor","Sem valor")</f>
        <v>Sem valor</v>
      </c>
      <c r="AT217" t="str">
        <f t="shared" si="58"/>
        <v>FALSOSem valor</v>
      </c>
      <c r="AU217" t="str">
        <f t="shared" si="59"/>
        <v>FALSOSem valor</v>
      </c>
      <c r="AV217" t="str">
        <f t="shared" si="60"/>
        <v>FALSOSem valor</v>
      </c>
      <c r="AW217" t="str">
        <f t="shared" si="61"/>
        <v>FALSOSem valor</v>
      </c>
      <c r="AX217" t="str">
        <f t="shared" si="62"/>
        <v>FALSOSem valor</v>
      </c>
      <c r="AY217" t="str">
        <f t="shared" si="63"/>
        <v>FALSOSem valor</v>
      </c>
      <c r="AZ217" t="str">
        <f t="shared" si="64"/>
        <v>FALSOSem valor</v>
      </c>
      <c r="BA217" t="str">
        <f t="shared" si="65"/>
        <v>FALSOSem valor</v>
      </c>
      <c r="BB217">
        <f t="shared" si="66"/>
        <v>0</v>
      </c>
      <c r="BD217" t="str">
        <f t="shared" ref="BD217:BD250" si="67">IF(BF217=TRUE,"Preenchimento está OK","Limpe o conteúdo digitado na célula cinza")</f>
        <v>Preenchimento está OK</v>
      </c>
      <c r="BE217" t="e">
        <f t="shared" ref="BE217:BE250" si="68">MATCH("FALSOCom valor",AT211:BA211,0)</f>
        <v>#N/A</v>
      </c>
      <c r="BF217" t="b">
        <f t="shared" si="57"/>
        <v>1</v>
      </c>
      <c r="BG217" s="2">
        <f>Orçamento!AA234</f>
        <v>0</v>
      </c>
      <c r="BH217" s="2">
        <f>Orçamento!AB234</f>
        <v>0</v>
      </c>
      <c r="BI217" s="2">
        <f>Orçamento!AC234</f>
        <v>0</v>
      </c>
      <c r="BJ217" s="2">
        <f>Orçamento!AD234</f>
        <v>0</v>
      </c>
      <c r="BK217" s="2">
        <f>Orçamento!AE234</f>
        <v>0</v>
      </c>
      <c r="BL217" s="2">
        <f>Orçamento!AF234</f>
        <v>0</v>
      </c>
      <c r="BM217" s="2">
        <f>Orçamento!AG234</f>
        <v>0</v>
      </c>
      <c r="BN217" s="2">
        <f>Orçamento!AH234</f>
        <v>0</v>
      </c>
    </row>
    <row r="218" spans="12:66" x14ac:dyDescent="0.3">
      <c r="L218" t="str">
        <f>IF(COUNTA(Orçamento!U235:X235)&gt;0,"Preenchida","Não preenchida")</f>
        <v>Não preenchida</v>
      </c>
      <c r="M218" t="b">
        <f>AND(Orçamento!Q235&lt;&gt;"")</f>
        <v>0</v>
      </c>
      <c r="N218" t="str">
        <f t="shared" si="56"/>
        <v>Não preenchidaFALSO</v>
      </c>
      <c r="AB218" t="b">
        <f>AND(S$3=TRUE,Orçamento!$Q222&lt;&gt;0)</f>
        <v>0</v>
      </c>
      <c r="AC218" t="b">
        <f>AND(T$3=TRUE,Orçamento!$Q222&lt;&gt;0)</f>
        <v>0</v>
      </c>
      <c r="AD218" t="b">
        <f>AND(U$3=TRUE,Orçamento!$Q222&lt;&gt;0)</f>
        <v>0</v>
      </c>
      <c r="AE218" t="b">
        <f>AND(V$3=TRUE,Orçamento!$Q222&lt;&gt;0)</f>
        <v>0</v>
      </c>
      <c r="AF218" t="b">
        <f>AND(W$3=TRUE,Orçamento!$Q222&lt;&gt;0)</f>
        <v>0</v>
      </c>
      <c r="AG218" t="b">
        <f>AND(X$3=TRUE,Orçamento!$Q222&lt;&gt;0)</f>
        <v>0</v>
      </c>
      <c r="AH218" t="b">
        <f>AND(Y$3=TRUE,Orçamento!$Q222&lt;&gt;0)</f>
        <v>0</v>
      </c>
      <c r="AI218" t="b">
        <f>AND(Z$3=TRUE,Orçamento!$Q222&lt;&gt;0)</f>
        <v>0</v>
      </c>
      <c r="AK218" t="str">
        <f>IF(Orçamento!AA235&gt;0,"Com valor","Sem valor")</f>
        <v>Sem valor</v>
      </c>
      <c r="AL218" t="str">
        <f>IF(Orçamento!AB235&gt;0,"Com valor","Sem valor")</f>
        <v>Sem valor</v>
      </c>
      <c r="AM218" t="str">
        <f>IF(Orçamento!AC235&gt;0,"Com valor","Sem valor")</f>
        <v>Sem valor</v>
      </c>
      <c r="AN218" t="str">
        <f>IF(Orçamento!AD235&gt;0,"Com valor","Sem valor")</f>
        <v>Sem valor</v>
      </c>
      <c r="AO218" t="str">
        <f>IF(Orçamento!AE235&gt;0,"Com valor","Sem valor")</f>
        <v>Sem valor</v>
      </c>
      <c r="AP218" t="str">
        <f>IF(Orçamento!AF235&gt;0,"Com valor","Sem valor")</f>
        <v>Sem valor</v>
      </c>
      <c r="AQ218" t="str">
        <f>IF(Orçamento!AG235&gt;0,"Com valor","Sem valor")</f>
        <v>Sem valor</v>
      </c>
      <c r="AR218" t="str">
        <f>IF(Orçamento!AH235&gt;0,"Com valor","Sem valor")</f>
        <v>Sem valor</v>
      </c>
      <c r="AT218" t="str">
        <f t="shared" si="58"/>
        <v>FALSOSem valor</v>
      </c>
      <c r="AU218" t="str">
        <f t="shared" si="59"/>
        <v>FALSOSem valor</v>
      </c>
      <c r="AV218" t="str">
        <f t="shared" si="60"/>
        <v>FALSOSem valor</v>
      </c>
      <c r="AW218" t="str">
        <f t="shared" si="61"/>
        <v>FALSOSem valor</v>
      </c>
      <c r="AX218" t="str">
        <f t="shared" si="62"/>
        <v>FALSOSem valor</v>
      </c>
      <c r="AY218" t="str">
        <f t="shared" si="63"/>
        <v>FALSOSem valor</v>
      </c>
      <c r="AZ218" t="str">
        <f t="shared" si="64"/>
        <v>FALSOSem valor</v>
      </c>
      <c r="BA218" t="str">
        <f t="shared" si="65"/>
        <v>FALSOSem valor</v>
      </c>
      <c r="BB218">
        <f t="shared" si="66"/>
        <v>0</v>
      </c>
      <c r="BD218" t="str">
        <f t="shared" si="67"/>
        <v>Preenchimento está OK</v>
      </c>
      <c r="BE218" t="e">
        <f t="shared" si="68"/>
        <v>#N/A</v>
      </c>
      <c r="BF218" t="b">
        <f t="shared" si="57"/>
        <v>1</v>
      </c>
      <c r="BG218" s="2">
        <f>Orçamento!AA235</f>
        <v>0</v>
      </c>
      <c r="BH218" s="2">
        <f>Orçamento!AB235</f>
        <v>0</v>
      </c>
      <c r="BI218" s="2">
        <f>Orçamento!AC235</f>
        <v>0</v>
      </c>
      <c r="BJ218" s="2">
        <f>Orçamento!AD235</f>
        <v>0</v>
      </c>
      <c r="BK218" s="2">
        <f>Orçamento!AE235</f>
        <v>0</v>
      </c>
      <c r="BL218" s="2">
        <f>Orçamento!AF235</f>
        <v>0</v>
      </c>
      <c r="BM218" s="2">
        <f>Orçamento!AG235</f>
        <v>0</v>
      </c>
      <c r="BN218" s="2">
        <f>Orçamento!AH235</f>
        <v>0</v>
      </c>
    </row>
    <row r="219" spans="12:66" x14ac:dyDescent="0.3">
      <c r="L219" t="str">
        <f>IF(COUNTA(Orçamento!U236:X236)&gt;0,"Preenchida","Não preenchida")</f>
        <v>Não preenchida</v>
      </c>
      <c r="M219" t="b">
        <f>AND(Orçamento!Q236&lt;&gt;"")</f>
        <v>0</v>
      </c>
      <c r="N219" t="str">
        <f t="shared" si="56"/>
        <v>Não preenchidaFALSO</v>
      </c>
      <c r="AB219" t="b">
        <f>AND(S$3=TRUE,Orçamento!$Q223&lt;&gt;0)</f>
        <v>0</v>
      </c>
      <c r="AC219" t="b">
        <f>AND(T$3=TRUE,Orçamento!$Q223&lt;&gt;0)</f>
        <v>0</v>
      </c>
      <c r="AD219" t="b">
        <f>AND(U$3=TRUE,Orçamento!$Q223&lt;&gt;0)</f>
        <v>0</v>
      </c>
      <c r="AE219" t="b">
        <f>AND(V$3=TRUE,Orçamento!$Q223&lt;&gt;0)</f>
        <v>0</v>
      </c>
      <c r="AF219" t="b">
        <f>AND(W$3=TRUE,Orçamento!$Q223&lt;&gt;0)</f>
        <v>0</v>
      </c>
      <c r="AG219" t="b">
        <f>AND(X$3=TRUE,Orçamento!$Q223&lt;&gt;0)</f>
        <v>0</v>
      </c>
      <c r="AH219" t="b">
        <f>AND(Y$3=TRUE,Orçamento!$Q223&lt;&gt;0)</f>
        <v>0</v>
      </c>
      <c r="AI219" t="b">
        <f>AND(Z$3=TRUE,Orçamento!$Q223&lt;&gt;0)</f>
        <v>0</v>
      </c>
      <c r="AK219" t="str">
        <f>IF(Orçamento!AA236&gt;0,"Com valor","Sem valor")</f>
        <v>Sem valor</v>
      </c>
      <c r="AL219" t="str">
        <f>IF(Orçamento!AB236&gt;0,"Com valor","Sem valor")</f>
        <v>Sem valor</v>
      </c>
      <c r="AM219" t="str">
        <f>IF(Orçamento!AC236&gt;0,"Com valor","Sem valor")</f>
        <v>Sem valor</v>
      </c>
      <c r="AN219" t="str">
        <f>IF(Orçamento!AD236&gt;0,"Com valor","Sem valor")</f>
        <v>Sem valor</v>
      </c>
      <c r="AO219" t="str">
        <f>IF(Orçamento!AE236&gt;0,"Com valor","Sem valor")</f>
        <v>Sem valor</v>
      </c>
      <c r="AP219" t="str">
        <f>IF(Orçamento!AF236&gt;0,"Com valor","Sem valor")</f>
        <v>Sem valor</v>
      </c>
      <c r="AQ219" t="str">
        <f>IF(Orçamento!AG236&gt;0,"Com valor","Sem valor")</f>
        <v>Sem valor</v>
      </c>
      <c r="AR219" t="str">
        <f>IF(Orçamento!AH236&gt;0,"Com valor","Sem valor")</f>
        <v>Sem valor</v>
      </c>
      <c r="AT219" t="str">
        <f t="shared" si="58"/>
        <v>FALSOSem valor</v>
      </c>
      <c r="AU219" t="str">
        <f t="shared" si="59"/>
        <v>FALSOSem valor</v>
      </c>
      <c r="AV219" t="str">
        <f t="shared" si="60"/>
        <v>FALSOSem valor</v>
      </c>
      <c r="AW219" t="str">
        <f t="shared" si="61"/>
        <v>FALSOSem valor</v>
      </c>
      <c r="AX219" t="str">
        <f t="shared" si="62"/>
        <v>FALSOSem valor</v>
      </c>
      <c r="AY219" t="str">
        <f t="shared" si="63"/>
        <v>FALSOSem valor</v>
      </c>
      <c r="AZ219" t="str">
        <f t="shared" si="64"/>
        <v>FALSOSem valor</v>
      </c>
      <c r="BA219" t="str">
        <f t="shared" si="65"/>
        <v>FALSOSem valor</v>
      </c>
      <c r="BB219">
        <f t="shared" si="66"/>
        <v>0</v>
      </c>
      <c r="BD219" t="str">
        <f t="shared" si="67"/>
        <v>Preenchimento está OK</v>
      </c>
      <c r="BE219" t="e">
        <f t="shared" si="68"/>
        <v>#N/A</v>
      </c>
      <c r="BF219" t="b">
        <f t="shared" si="57"/>
        <v>1</v>
      </c>
      <c r="BG219" s="2">
        <f>Orçamento!AA236</f>
        <v>0</v>
      </c>
      <c r="BH219" s="2">
        <f>Orçamento!AB236</f>
        <v>0</v>
      </c>
      <c r="BI219" s="2">
        <f>Orçamento!AC236</f>
        <v>0</v>
      </c>
      <c r="BJ219" s="2">
        <f>Orçamento!AD236</f>
        <v>0</v>
      </c>
      <c r="BK219" s="2">
        <f>Orçamento!AE236</f>
        <v>0</v>
      </c>
      <c r="BL219" s="2">
        <f>Orçamento!AF236</f>
        <v>0</v>
      </c>
      <c r="BM219" s="2">
        <f>Orçamento!AG236</f>
        <v>0</v>
      </c>
      <c r="BN219" s="2">
        <f>Orçamento!AH236</f>
        <v>0</v>
      </c>
    </row>
    <row r="220" spans="12:66" x14ac:dyDescent="0.3">
      <c r="L220" t="str">
        <f>IF(COUNTA(Orçamento!U237:X237)&gt;0,"Preenchida","Não preenchida")</f>
        <v>Não preenchida</v>
      </c>
      <c r="M220" t="b">
        <f>AND(Orçamento!Q237&lt;&gt;"")</f>
        <v>0</v>
      </c>
      <c r="N220" t="str">
        <f t="shared" si="56"/>
        <v>Não preenchidaFALSO</v>
      </c>
      <c r="AB220" t="b">
        <f>AND(S$3=TRUE,Orçamento!$Q224&lt;&gt;0)</f>
        <v>0</v>
      </c>
      <c r="AC220" t="b">
        <f>AND(T$3=TRUE,Orçamento!$Q224&lt;&gt;0)</f>
        <v>0</v>
      </c>
      <c r="AD220" t="b">
        <f>AND(U$3=TRUE,Orçamento!$Q224&lt;&gt;0)</f>
        <v>0</v>
      </c>
      <c r="AE220" t="b">
        <f>AND(V$3=TRUE,Orçamento!$Q224&lt;&gt;0)</f>
        <v>0</v>
      </c>
      <c r="AF220" t="b">
        <f>AND(W$3=TRUE,Orçamento!$Q224&lt;&gt;0)</f>
        <v>0</v>
      </c>
      <c r="AG220" t="b">
        <f>AND(X$3=TRUE,Orçamento!$Q224&lt;&gt;0)</f>
        <v>0</v>
      </c>
      <c r="AH220" t="b">
        <f>AND(Y$3=TRUE,Orçamento!$Q224&lt;&gt;0)</f>
        <v>0</v>
      </c>
      <c r="AI220" t="b">
        <f>AND(Z$3=TRUE,Orçamento!$Q224&lt;&gt;0)</f>
        <v>0</v>
      </c>
      <c r="AK220" t="str">
        <f>IF(Orçamento!AA237&gt;0,"Com valor","Sem valor")</f>
        <v>Sem valor</v>
      </c>
      <c r="AL220" t="str">
        <f>IF(Orçamento!AB237&gt;0,"Com valor","Sem valor")</f>
        <v>Sem valor</v>
      </c>
      <c r="AM220" t="str">
        <f>IF(Orçamento!AC237&gt;0,"Com valor","Sem valor")</f>
        <v>Sem valor</v>
      </c>
      <c r="AN220" t="str">
        <f>IF(Orçamento!AD237&gt;0,"Com valor","Sem valor")</f>
        <v>Sem valor</v>
      </c>
      <c r="AO220" t="str">
        <f>IF(Orçamento!AE237&gt;0,"Com valor","Sem valor")</f>
        <v>Sem valor</v>
      </c>
      <c r="AP220" t="str">
        <f>IF(Orçamento!AF237&gt;0,"Com valor","Sem valor")</f>
        <v>Sem valor</v>
      </c>
      <c r="AQ220" t="str">
        <f>IF(Orçamento!AG237&gt;0,"Com valor","Sem valor")</f>
        <v>Sem valor</v>
      </c>
      <c r="AR220" t="str">
        <f>IF(Orçamento!AH237&gt;0,"Com valor","Sem valor")</f>
        <v>Sem valor</v>
      </c>
      <c r="AT220" t="str">
        <f t="shared" si="58"/>
        <v>FALSOSem valor</v>
      </c>
      <c r="AU220" t="str">
        <f t="shared" si="59"/>
        <v>FALSOSem valor</v>
      </c>
      <c r="AV220" t="str">
        <f t="shared" si="60"/>
        <v>FALSOSem valor</v>
      </c>
      <c r="AW220" t="str">
        <f t="shared" si="61"/>
        <v>FALSOSem valor</v>
      </c>
      <c r="AX220" t="str">
        <f t="shared" si="62"/>
        <v>FALSOSem valor</v>
      </c>
      <c r="AY220" t="str">
        <f t="shared" si="63"/>
        <v>FALSOSem valor</v>
      </c>
      <c r="AZ220" t="str">
        <f t="shared" si="64"/>
        <v>FALSOSem valor</v>
      </c>
      <c r="BA220" t="str">
        <f t="shared" si="65"/>
        <v>FALSOSem valor</v>
      </c>
      <c r="BB220">
        <f t="shared" si="66"/>
        <v>0</v>
      </c>
      <c r="BD220" t="str">
        <f t="shared" si="67"/>
        <v>Preenchimento está OK</v>
      </c>
      <c r="BE220" t="e">
        <f t="shared" si="68"/>
        <v>#N/A</v>
      </c>
      <c r="BF220" t="b">
        <f t="shared" si="57"/>
        <v>1</v>
      </c>
      <c r="BG220" s="2">
        <f>Orçamento!AA237</f>
        <v>0</v>
      </c>
      <c r="BH220" s="2">
        <f>Orçamento!AB237</f>
        <v>0</v>
      </c>
      <c r="BI220" s="2">
        <f>Orçamento!AC237</f>
        <v>0</v>
      </c>
      <c r="BJ220" s="2">
        <f>Orçamento!AD237</f>
        <v>0</v>
      </c>
      <c r="BK220" s="2">
        <f>Orçamento!AE237</f>
        <v>0</v>
      </c>
      <c r="BL220" s="2">
        <f>Orçamento!AF237</f>
        <v>0</v>
      </c>
      <c r="BM220" s="2">
        <f>Orçamento!AG237</f>
        <v>0</v>
      </c>
      <c r="BN220" s="2">
        <f>Orçamento!AH237</f>
        <v>0</v>
      </c>
    </row>
    <row r="221" spans="12:66" x14ac:dyDescent="0.3">
      <c r="L221" t="str">
        <f>IF(COUNTA(Orçamento!U238:X238)&gt;0,"Preenchida","Não preenchida")</f>
        <v>Não preenchida</v>
      </c>
      <c r="M221" t="b">
        <f>AND(Orçamento!Q238&lt;&gt;"")</f>
        <v>0</v>
      </c>
      <c r="N221" t="str">
        <f t="shared" si="56"/>
        <v>Não preenchidaFALSO</v>
      </c>
      <c r="AB221" t="b">
        <f>AND(S$3=TRUE,Orçamento!$Q225&lt;&gt;0)</f>
        <v>0</v>
      </c>
      <c r="AC221" t="b">
        <f>AND(T$3=TRUE,Orçamento!$Q225&lt;&gt;0)</f>
        <v>0</v>
      </c>
      <c r="AD221" t="b">
        <f>AND(U$3=TRUE,Orçamento!$Q225&lt;&gt;0)</f>
        <v>0</v>
      </c>
      <c r="AE221" t="b">
        <f>AND(V$3=TRUE,Orçamento!$Q225&lt;&gt;0)</f>
        <v>0</v>
      </c>
      <c r="AF221" t="b">
        <f>AND(W$3=TRUE,Orçamento!$Q225&lt;&gt;0)</f>
        <v>0</v>
      </c>
      <c r="AG221" t="b">
        <f>AND(X$3=TRUE,Orçamento!$Q225&lt;&gt;0)</f>
        <v>0</v>
      </c>
      <c r="AH221" t="b">
        <f>AND(Y$3=TRUE,Orçamento!$Q225&lt;&gt;0)</f>
        <v>0</v>
      </c>
      <c r="AI221" t="b">
        <f>AND(Z$3=TRUE,Orçamento!$Q225&lt;&gt;0)</f>
        <v>0</v>
      </c>
      <c r="AK221" t="str">
        <f>IF(Orçamento!AA238&gt;0,"Com valor","Sem valor")</f>
        <v>Sem valor</v>
      </c>
      <c r="AL221" t="str">
        <f>IF(Orçamento!AB238&gt;0,"Com valor","Sem valor")</f>
        <v>Sem valor</v>
      </c>
      <c r="AM221" t="str">
        <f>IF(Orçamento!AC238&gt;0,"Com valor","Sem valor")</f>
        <v>Sem valor</v>
      </c>
      <c r="AN221" t="str">
        <f>IF(Orçamento!AD238&gt;0,"Com valor","Sem valor")</f>
        <v>Sem valor</v>
      </c>
      <c r="AO221" t="str">
        <f>IF(Orçamento!AE238&gt;0,"Com valor","Sem valor")</f>
        <v>Sem valor</v>
      </c>
      <c r="AP221" t="str">
        <f>IF(Orçamento!AF238&gt;0,"Com valor","Sem valor")</f>
        <v>Sem valor</v>
      </c>
      <c r="AQ221" t="str">
        <f>IF(Orçamento!AG238&gt;0,"Com valor","Sem valor")</f>
        <v>Sem valor</v>
      </c>
      <c r="AR221" t="str">
        <f>IF(Orçamento!AH238&gt;0,"Com valor","Sem valor")</f>
        <v>Sem valor</v>
      </c>
      <c r="AT221" t="str">
        <f t="shared" si="58"/>
        <v>FALSOSem valor</v>
      </c>
      <c r="AU221" t="str">
        <f t="shared" si="59"/>
        <v>FALSOSem valor</v>
      </c>
      <c r="AV221" t="str">
        <f t="shared" si="60"/>
        <v>FALSOSem valor</v>
      </c>
      <c r="AW221" t="str">
        <f t="shared" si="61"/>
        <v>FALSOSem valor</v>
      </c>
      <c r="AX221" t="str">
        <f t="shared" si="62"/>
        <v>FALSOSem valor</v>
      </c>
      <c r="AY221" t="str">
        <f t="shared" si="63"/>
        <v>FALSOSem valor</v>
      </c>
      <c r="AZ221" t="str">
        <f t="shared" si="64"/>
        <v>FALSOSem valor</v>
      </c>
      <c r="BA221" t="str">
        <f t="shared" si="65"/>
        <v>FALSOSem valor</v>
      </c>
      <c r="BB221">
        <f t="shared" si="66"/>
        <v>0</v>
      </c>
      <c r="BD221" t="str">
        <f t="shared" si="67"/>
        <v>Preenchimento está OK</v>
      </c>
      <c r="BE221" t="e">
        <f t="shared" si="68"/>
        <v>#N/A</v>
      </c>
      <c r="BF221" t="b">
        <f t="shared" si="57"/>
        <v>1</v>
      </c>
      <c r="BG221" s="2">
        <f>Orçamento!AA238</f>
        <v>0</v>
      </c>
      <c r="BH221" s="2">
        <f>Orçamento!AB238</f>
        <v>0</v>
      </c>
      <c r="BI221" s="2">
        <f>Orçamento!AC238</f>
        <v>0</v>
      </c>
      <c r="BJ221" s="2">
        <f>Orçamento!AD238</f>
        <v>0</v>
      </c>
      <c r="BK221" s="2">
        <f>Orçamento!AE238</f>
        <v>0</v>
      </c>
      <c r="BL221" s="2">
        <f>Orçamento!AF238</f>
        <v>0</v>
      </c>
      <c r="BM221" s="2">
        <f>Orçamento!AG238</f>
        <v>0</v>
      </c>
      <c r="BN221" s="2">
        <f>Orçamento!AH238</f>
        <v>0</v>
      </c>
    </row>
    <row r="222" spans="12:66" x14ac:dyDescent="0.3">
      <c r="L222" t="str">
        <f>IF(COUNTA(Orçamento!U239:X239)&gt;0,"Preenchida","Não preenchida")</f>
        <v>Não preenchida</v>
      </c>
      <c r="M222" t="b">
        <f>AND(Orçamento!Q239&lt;&gt;"")</f>
        <v>0</v>
      </c>
      <c r="N222" t="str">
        <f t="shared" si="56"/>
        <v>Não preenchidaFALSO</v>
      </c>
      <c r="AB222" t="b">
        <f>AND(S$3=TRUE,Orçamento!$Q226&lt;&gt;0)</f>
        <v>0</v>
      </c>
      <c r="AC222" t="b">
        <f>AND(T$3=TRUE,Orçamento!$Q226&lt;&gt;0)</f>
        <v>0</v>
      </c>
      <c r="AD222" t="b">
        <f>AND(U$3=TRUE,Orçamento!$Q226&lt;&gt;0)</f>
        <v>0</v>
      </c>
      <c r="AE222" t="b">
        <f>AND(V$3=TRUE,Orçamento!$Q226&lt;&gt;0)</f>
        <v>0</v>
      </c>
      <c r="AF222" t="b">
        <f>AND(W$3=TRUE,Orçamento!$Q226&lt;&gt;0)</f>
        <v>0</v>
      </c>
      <c r="AG222" t="b">
        <f>AND(X$3=TRUE,Orçamento!$Q226&lt;&gt;0)</f>
        <v>0</v>
      </c>
      <c r="AH222" t="b">
        <f>AND(Y$3=TRUE,Orçamento!$Q226&lt;&gt;0)</f>
        <v>0</v>
      </c>
      <c r="AI222" t="b">
        <f>AND(Z$3=TRUE,Orçamento!$Q226&lt;&gt;0)</f>
        <v>0</v>
      </c>
      <c r="AK222" t="str">
        <f>IF(Orçamento!AA239&gt;0,"Com valor","Sem valor")</f>
        <v>Sem valor</v>
      </c>
      <c r="AL222" t="str">
        <f>IF(Orçamento!AB239&gt;0,"Com valor","Sem valor")</f>
        <v>Sem valor</v>
      </c>
      <c r="AM222" t="str">
        <f>IF(Orçamento!AC239&gt;0,"Com valor","Sem valor")</f>
        <v>Sem valor</v>
      </c>
      <c r="AN222" t="str">
        <f>IF(Orçamento!AD239&gt;0,"Com valor","Sem valor")</f>
        <v>Sem valor</v>
      </c>
      <c r="AO222" t="str">
        <f>IF(Orçamento!AE239&gt;0,"Com valor","Sem valor")</f>
        <v>Sem valor</v>
      </c>
      <c r="AP222" t="str">
        <f>IF(Orçamento!AF239&gt;0,"Com valor","Sem valor")</f>
        <v>Sem valor</v>
      </c>
      <c r="AQ222" t="str">
        <f>IF(Orçamento!AG239&gt;0,"Com valor","Sem valor")</f>
        <v>Sem valor</v>
      </c>
      <c r="AR222" t="str">
        <f>IF(Orçamento!AH239&gt;0,"Com valor","Sem valor")</f>
        <v>Sem valor</v>
      </c>
      <c r="AT222" t="str">
        <f t="shared" si="58"/>
        <v>FALSOSem valor</v>
      </c>
      <c r="AU222" t="str">
        <f t="shared" si="59"/>
        <v>FALSOSem valor</v>
      </c>
      <c r="AV222" t="str">
        <f t="shared" si="60"/>
        <v>FALSOSem valor</v>
      </c>
      <c r="AW222" t="str">
        <f t="shared" si="61"/>
        <v>FALSOSem valor</v>
      </c>
      <c r="AX222" t="str">
        <f t="shared" si="62"/>
        <v>FALSOSem valor</v>
      </c>
      <c r="AY222" t="str">
        <f t="shared" si="63"/>
        <v>FALSOSem valor</v>
      </c>
      <c r="AZ222" t="str">
        <f t="shared" si="64"/>
        <v>FALSOSem valor</v>
      </c>
      <c r="BA222" t="str">
        <f t="shared" si="65"/>
        <v>FALSOSem valor</v>
      </c>
      <c r="BB222">
        <f t="shared" si="66"/>
        <v>0</v>
      </c>
      <c r="BD222" t="str">
        <f t="shared" si="67"/>
        <v>Preenchimento está OK</v>
      </c>
      <c r="BE222" t="e">
        <f t="shared" si="68"/>
        <v>#N/A</v>
      </c>
      <c r="BF222" t="b">
        <f t="shared" si="57"/>
        <v>1</v>
      </c>
      <c r="BG222" s="2">
        <f>Orçamento!AA239</f>
        <v>0</v>
      </c>
      <c r="BH222" s="2">
        <f>Orçamento!AB239</f>
        <v>0</v>
      </c>
      <c r="BI222" s="2">
        <f>Orçamento!AC239</f>
        <v>0</v>
      </c>
      <c r="BJ222" s="2">
        <f>Orçamento!AD239</f>
        <v>0</v>
      </c>
      <c r="BK222" s="2">
        <f>Orçamento!AE239</f>
        <v>0</v>
      </c>
      <c r="BL222" s="2">
        <f>Orçamento!AF239</f>
        <v>0</v>
      </c>
      <c r="BM222" s="2">
        <f>Orçamento!AG239</f>
        <v>0</v>
      </c>
      <c r="BN222" s="2">
        <f>Orçamento!AH239</f>
        <v>0</v>
      </c>
    </row>
    <row r="223" spans="12:66" x14ac:dyDescent="0.3">
      <c r="L223" t="str">
        <f>IF(COUNTA(Orçamento!U240:X240)&gt;0,"Preenchida","Não preenchida")</f>
        <v>Não preenchida</v>
      </c>
      <c r="M223" t="b">
        <f>AND(Orçamento!Q240&lt;&gt;"")</f>
        <v>0</v>
      </c>
      <c r="N223" t="str">
        <f t="shared" si="56"/>
        <v>Não preenchidaFALSO</v>
      </c>
      <c r="AB223" t="b">
        <f>AND(S$3=TRUE,Orçamento!$Q227&lt;&gt;0)</f>
        <v>0</v>
      </c>
      <c r="AC223" t="b">
        <f>AND(T$3=TRUE,Orçamento!$Q227&lt;&gt;0)</f>
        <v>0</v>
      </c>
      <c r="AD223" t="b">
        <f>AND(U$3=TRUE,Orçamento!$Q227&lt;&gt;0)</f>
        <v>0</v>
      </c>
      <c r="AE223" t="b">
        <f>AND(V$3=TRUE,Orçamento!$Q227&lt;&gt;0)</f>
        <v>0</v>
      </c>
      <c r="AF223" t="b">
        <f>AND(W$3=TRUE,Orçamento!$Q227&lt;&gt;0)</f>
        <v>0</v>
      </c>
      <c r="AG223" t="b">
        <f>AND(X$3=TRUE,Orçamento!$Q227&lt;&gt;0)</f>
        <v>0</v>
      </c>
      <c r="AH223" t="b">
        <f>AND(Y$3=TRUE,Orçamento!$Q227&lt;&gt;0)</f>
        <v>0</v>
      </c>
      <c r="AI223" t="b">
        <f>AND(Z$3=TRUE,Orçamento!$Q227&lt;&gt;0)</f>
        <v>0</v>
      </c>
      <c r="AK223" t="str">
        <f>IF(Orçamento!AA240&gt;0,"Com valor","Sem valor")</f>
        <v>Sem valor</v>
      </c>
      <c r="AL223" t="str">
        <f>IF(Orçamento!AB240&gt;0,"Com valor","Sem valor")</f>
        <v>Sem valor</v>
      </c>
      <c r="AM223" t="str">
        <f>IF(Orçamento!AC240&gt;0,"Com valor","Sem valor")</f>
        <v>Sem valor</v>
      </c>
      <c r="AN223" t="str">
        <f>IF(Orçamento!AD240&gt;0,"Com valor","Sem valor")</f>
        <v>Sem valor</v>
      </c>
      <c r="AO223" t="str">
        <f>IF(Orçamento!AE240&gt;0,"Com valor","Sem valor")</f>
        <v>Sem valor</v>
      </c>
      <c r="AP223" t="str">
        <f>IF(Orçamento!AF240&gt;0,"Com valor","Sem valor")</f>
        <v>Sem valor</v>
      </c>
      <c r="AQ223" t="str">
        <f>IF(Orçamento!AG240&gt;0,"Com valor","Sem valor")</f>
        <v>Sem valor</v>
      </c>
      <c r="AR223" t="str">
        <f>IF(Orçamento!AH240&gt;0,"Com valor","Sem valor")</f>
        <v>Sem valor</v>
      </c>
      <c r="AT223" t="str">
        <f t="shared" si="58"/>
        <v>FALSOSem valor</v>
      </c>
      <c r="AU223" t="str">
        <f t="shared" si="59"/>
        <v>FALSOSem valor</v>
      </c>
      <c r="AV223" t="str">
        <f t="shared" si="60"/>
        <v>FALSOSem valor</v>
      </c>
      <c r="AW223" t="str">
        <f t="shared" si="61"/>
        <v>FALSOSem valor</v>
      </c>
      <c r="AX223" t="str">
        <f t="shared" si="62"/>
        <v>FALSOSem valor</v>
      </c>
      <c r="AY223" t="str">
        <f t="shared" si="63"/>
        <v>FALSOSem valor</v>
      </c>
      <c r="AZ223" t="str">
        <f t="shared" si="64"/>
        <v>FALSOSem valor</v>
      </c>
      <c r="BA223" t="str">
        <f t="shared" si="65"/>
        <v>FALSOSem valor</v>
      </c>
      <c r="BB223">
        <f t="shared" si="66"/>
        <v>0</v>
      </c>
      <c r="BD223" t="str">
        <f t="shared" si="67"/>
        <v>Preenchimento está OK</v>
      </c>
      <c r="BE223" t="e">
        <f t="shared" si="68"/>
        <v>#N/A</v>
      </c>
      <c r="BF223" t="b">
        <f t="shared" si="57"/>
        <v>1</v>
      </c>
      <c r="BG223" s="2">
        <f>Orçamento!AA240</f>
        <v>0</v>
      </c>
      <c r="BH223" s="2">
        <f>Orçamento!AB240</f>
        <v>0</v>
      </c>
      <c r="BI223" s="2">
        <f>Orçamento!AC240</f>
        <v>0</v>
      </c>
      <c r="BJ223" s="2">
        <f>Orçamento!AD240</f>
        <v>0</v>
      </c>
      <c r="BK223" s="2">
        <f>Orçamento!AE240</f>
        <v>0</v>
      </c>
      <c r="BL223" s="2">
        <f>Orçamento!AF240</f>
        <v>0</v>
      </c>
      <c r="BM223" s="2">
        <f>Orçamento!AG240</f>
        <v>0</v>
      </c>
      <c r="BN223" s="2">
        <f>Orçamento!AH240</f>
        <v>0</v>
      </c>
    </row>
    <row r="224" spans="12:66" x14ac:dyDescent="0.3">
      <c r="L224" t="str">
        <f>IF(COUNTA(Orçamento!U241:X241)&gt;0,"Preenchida","Não preenchida")</f>
        <v>Não preenchida</v>
      </c>
      <c r="M224" t="b">
        <f>AND(Orçamento!Q241&lt;&gt;"")</f>
        <v>0</v>
      </c>
      <c r="N224" t="str">
        <f t="shared" si="56"/>
        <v>Não preenchidaFALSO</v>
      </c>
      <c r="AB224" t="b">
        <f>AND(S$3=TRUE,Orçamento!$Q228&lt;&gt;0)</f>
        <v>0</v>
      </c>
      <c r="AC224" t="b">
        <f>AND(T$3=TRUE,Orçamento!$Q228&lt;&gt;0)</f>
        <v>0</v>
      </c>
      <c r="AD224" t="b">
        <f>AND(U$3=TRUE,Orçamento!$Q228&lt;&gt;0)</f>
        <v>0</v>
      </c>
      <c r="AE224" t="b">
        <f>AND(V$3=TRUE,Orçamento!$Q228&lt;&gt;0)</f>
        <v>0</v>
      </c>
      <c r="AF224" t="b">
        <f>AND(W$3=TRUE,Orçamento!$Q228&lt;&gt;0)</f>
        <v>0</v>
      </c>
      <c r="AG224" t="b">
        <f>AND(X$3=TRUE,Orçamento!$Q228&lt;&gt;0)</f>
        <v>0</v>
      </c>
      <c r="AH224" t="b">
        <f>AND(Y$3=TRUE,Orçamento!$Q228&lt;&gt;0)</f>
        <v>0</v>
      </c>
      <c r="AI224" t="b">
        <f>AND(Z$3=TRUE,Orçamento!$Q228&lt;&gt;0)</f>
        <v>0</v>
      </c>
      <c r="AK224" t="str">
        <f>IF(Orçamento!AA241&gt;0,"Com valor","Sem valor")</f>
        <v>Sem valor</v>
      </c>
      <c r="AL224" t="str">
        <f>IF(Orçamento!AB241&gt;0,"Com valor","Sem valor")</f>
        <v>Sem valor</v>
      </c>
      <c r="AM224" t="str">
        <f>IF(Orçamento!AC241&gt;0,"Com valor","Sem valor")</f>
        <v>Sem valor</v>
      </c>
      <c r="AN224" t="str">
        <f>IF(Orçamento!AD241&gt;0,"Com valor","Sem valor")</f>
        <v>Sem valor</v>
      </c>
      <c r="AO224" t="str">
        <f>IF(Orçamento!AE241&gt;0,"Com valor","Sem valor")</f>
        <v>Sem valor</v>
      </c>
      <c r="AP224" t="str">
        <f>IF(Orçamento!AF241&gt;0,"Com valor","Sem valor")</f>
        <v>Sem valor</v>
      </c>
      <c r="AQ224" t="str">
        <f>IF(Orçamento!AG241&gt;0,"Com valor","Sem valor")</f>
        <v>Sem valor</v>
      </c>
      <c r="AR224" t="str">
        <f>IF(Orçamento!AH241&gt;0,"Com valor","Sem valor")</f>
        <v>Sem valor</v>
      </c>
      <c r="AT224" t="str">
        <f t="shared" si="58"/>
        <v>FALSOSem valor</v>
      </c>
      <c r="AU224" t="str">
        <f t="shared" si="59"/>
        <v>FALSOSem valor</v>
      </c>
      <c r="AV224" t="str">
        <f t="shared" si="60"/>
        <v>FALSOSem valor</v>
      </c>
      <c r="AW224" t="str">
        <f t="shared" si="61"/>
        <v>FALSOSem valor</v>
      </c>
      <c r="AX224" t="str">
        <f t="shared" si="62"/>
        <v>FALSOSem valor</v>
      </c>
      <c r="AY224" t="str">
        <f t="shared" si="63"/>
        <v>FALSOSem valor</v>
      </c>
      <c r="AZ224" t="str">
        <f t="shared" si="64"/>
        <v>FALSOSem valor</v>
      </c>
      <c r="BA224" t="str">
        <f t="shared" si="65"/>
        <v>FALSOSem valor</v>
      </c>
      <c r="BB224">
        <f t="shared" si="66"/>
        <v>0</v>
      </c>
      <c r="BD224" t="str">
        <f t="shared" si="67"/>
        <v>Preenchimento está OK</v>
      </c>
      <c r="BE224" t="e">
        <f t="shared" si="68"/>
        <v>#N/A</v>
      </c>
      <c r="BF224" t="b">
        <f t="shared" si="57"/>
        <v>1</v>
      </c>
      <c r="BG224" s="2">
        <f>Orçamento!AA241</f>
        <v>0</v>
      </c>
      <c r="BH224" s="2">
        <f>Orçamento!AB241</f>
        <v>0</v>
      </c>
      <c r="BI224" s="2">
        <f>Orçamento!AC241</f>
        <v>0</v>
      </c>
      <c r="BJ224" s="2">
        <f>Orçamento!AD241</f>
        <v>0</v>
      </c>
      <c r="BK224" s="2">
        <f>Orçamento!AE241</f>
        <v>0</v>
      </c>
      <c r="BL224" s="2">
        <f>Orçamento!AF241</f>
        <v>0</v>
      </c>
      <c r="BM224" s="2">
        <f>Orçamento!AG241</f>
        <v>0</v>
      </c>
      <c r="BN224" s="2">
        <f>Orçamento!AH241</f>
        <v>0</v>
      </c>
    </row>
    <row r="225" spans="12:66" x14ac:dyDescent="0.3">
      <c r="L225" t="str">
        <f>IF(COUNTA(Orçamento!U242:X242)&gt;0,"Preenchida","Não preenchida")</f>
        <v>Não preenchida</v>
      </c>
      <c r="M225" t="b">
        <f>AND(Orçamento!Q242&lt;&gt;"")</f>
        <v>0</v>
      </c>
      <c r="N225" t="str">
        <f t="shared" si="56"/>
        <v>Não preenchidaFALSO</v>
      </c>
      <c r="AB225" t="b">
        <f>AND(S$3=TRUE,Orçamento!$Q229&lt;&gt;0)</f>
        <v>0</v>
      </c>
      <c r="AC225" t="b">
        <f>AND(T$3=TRUE,Orçamento!$Q229&lt;&gt;0)</f>
        <v>0</v>
      </c>
      <c r="AD225" t="b">
        <f>AND(U$3=TRUE,Orçamento!$Q229&lt;&gt;0)</f>
        <v>0</v>
      </c>
      <c r="AE225" t="b">
        <f>AND(V$3=TRUE,Orçamento!$Q229&lt;&gt;0)</f>
        <v>0</v>
      </c>
      <c r="AF225" t="b">
        <f>AND(W$3=TRUE,Orçamento!$Q229&lt;&gt;0)</f>
        <v>0</v>
      </c>
      <c r="AG225" t="b">
        <f>AND(X$3=TRUE,Orçamento!$Q229&lt;&gt;0)</f>
        <v>0</v>
      </c>
      <c r="AH225" t="b">
        <f>AND(Y$3=TRUE,Orçamento!$Q229&lt;&gt;0)</f>
        <v>0</v>
      </c>
      <c r="AI225" t="b">
        <f>AND(Z$3=TRUE,Orçamento!$Q229&lt;&gt;0)</f>
        <v>0</v>
      </c>
      <c r="AK225" t="str">
        <f>IF(Orçamento!AA242&gt;0,"Com valor","Sem valor")</f>
        <v>Sem valor</v>
      </c>
      <c r="AL225" t="str">
        <f>IF(Orçamento!AB242&gt;0,"Com valor","Sem valor")</f>
        <v>Sem valor</v>
      </c>
      <c r="AM225" t="str">
        <f>IF(Orçamento!AC242&gt;0,"Com valor","Sem valor")</f>
        <v>Sem valor</v>
      </c>
      <c r="AN225" t="str">
        <f>IF(Orçamento!AD242&gt;0,"Com valor","Sem valor")</f>
        <v>Sem valor</v>
      </c>
      <c r="AO225" t="str">
        <f>IF(Orçamento!AE242&gt;0,"Com valor","Sem valor")</f>
        <v>Sem valor</v>
      </c>
      <c r="AP225" t="str">
        <f>IF(Orçamento!AF242&gt;0,"Com valor","Sem valor")</f>
        <v>Sem valor</v>
      </c>
      <c r="AQ225" t="str">
        <f>IF(Orçamento!AG242&gt;0,"Com valor","Sem valor")</f>
        <v>Sem valor</v>
      </c>
      <c r="AR225" t="str">
        <f>IF(Orçamento!AH242&gt;0,"Com valor","Sem valor")</f>
        <v>Sem valor</v>
      </c>
      <c r="AT225" t="str">
        <f t="shared" si="58"/>
        <v>FALSOSem valor</v>
      </c>
      <c r="AU225" t="str">
        <f t="shared" si="59"/>
        <v>FALSOSem valor</v>
      </c>
      <c r="AV225" t="str">
        <f t="shared" si="60"/>
        <v>FALSOSem valor</v>
      </c>
      <c r="AW225" t="str">
        <f t="shared" si="61"/>
        <v>FALSOSem valor</v>
      </c>
      <c r="AX225" t="str">
        <f t="shared" si="62"/>
        <v>FALSOSem valor</v>
      </c>
      <c r="AY225" t="str">
        <f t="shared" si="63"/>
        <v>FALSOSem valor</v>
      </c>
      <c r="AZ225" t="str">
        <f t="shared" si="64"/>
        <v>FALSOSem valor</v>
      </c>
      <c r="BA225" t="str">
        <f t="shared" si="65"/>
        <v>FALSOSem valor</v>
      </c>
      <c r="BB225">
        <f t="shared" si="66"/>
        <v>0</v>
      </c>
      <c r="BD225" t="str">
        <f t="shared" si="67"/>
        <v>Preenchimento está OK</v>
      </c>
      <c r="BE225" t="e">
        <f t="shared" si="68"/>
        <v>#N/A</v>
      </c>
      <c r="BF225" t="b">
        <f t="shared" si="57"/>
        <v>1</v>
      </c>
      <c r="BG225" s="2">
        <f>Orçamento!AA242</f>
        <v>0</v>
      </c>
      <c r="BH225" s="2">
        <f>Orçamento!AB242</f>
        <v>0</v>
      </c>
      <c r="BI225" s="2">
        <f>Orçamento!AC242</f>
        <v>0</v>
      </c>
      <c r="BJ225" s="2">
        <f>Orçamento!AD242</f>
        <v>0</v>
      </c>
      <c r="BK225" s="2">
        <f>Orçamento!AE242</f>
        <v>0</v>
      </c>
      <c r="BL225" s="2">
        <f>Orçamento!AF242</f>
        <v>0</v>
      </c>
      <c r="BM225" s="2">
        <f>Orçamento!AG242</f>
        <v>0</v>
      </c>
      <c r="BN225" s="2">
        <f>Orçamento!AH242</f>
        <v>0</v>
      </c>
    </row>
    <row r="226" spans="12:66" x14ac:dyDescent="0.3">
      <c r="L226" t="str">
        <f>IF(COUNTA(Orçamento!U243:X243)&gt;0,"Preenchida","Não preenchida")</f>
        <v>Não preenchida</v>
      </c>
      <c r="M226" t="b">
        <f>AND(Orçamento!Q243&lt;&gt;"")</f>
        <v>0</v>
      </c>
      <c r="N226" t="str">
        <f t="shared" si="56"/>
        <v>Não preenchidaFALSO</v>
      </c>
      <c r="AB226" t="b">
        <f>AND(S$3=TRUE,Orçamento!$Q230&lt;&gt;0)</f>
        <v>0</v>
      </c>
      <c r="AC226" t="b">
        <f>AND(T$3=TRUE,Orçamento!$Q230&lt;&gt;0)</f>
        <v>0</v>
      </c>
      <c r="AD226" t="b">
        <f>AND(U$3=TRUE,Orçamento!$Q230&lt;&gt;0)</f>
        <v>0</v>
      </c>
      <c r="AE226" t="b">
        <f>AND(V$3=TRUE,Orçamento!$Q230&lt;&gt;0)</f>
        <v>0</v>
      </c>
      <c r="AF226" t="b">
        <f>AND(W$3=TRUE,Orçamento!$Q230&lt;&gt;0)</f>
        <v>0</v>
      </c>
      <c r="AG226" t="b">
        <f>AND(X$3=TRUE,Orçamento!$Q230&lt;&gt;0)</f>
        <v>0</v>
      </c>
      <c r="AH226" t="b">
        <f>AND(Y$3=TRUE,Orçamento!$Q230&lt;&gt;0)</f>
        <v>0</v>
      </c>
      <c r="AI226" t="b">
        <f>AND(Z$3=TRUE,Orçamento!$Q230&lt;&gt;0)</f>
        <v>0</v>
      </c>
      <c r="AK226" t="str">
        <f>IF(Orçamento!AA243&gt;0,"Com valor","Sem valor")</f>
        <v>Sem valor</v>
      </c>
      <c r="AL226" t="str">
        <f>IF(Orçamento!AB243&gt;0,"Com valor","Sem valor")</f>
        <v>Sem valor</v>
      </c>
      <c r="AM226" t="str">
        <f>IF(Orçamento!AC243&gt;0,"Com valor","Sem valor")</f>
        <v>Sem valor</v>
      </c>
      <c r="AN226" t="str">
        <f>IF(Orçamento!AD243&gt;0,"Com valor","Sem valor")</f>
        <v>Sem valor</v>
      </c>
      <c r="AO226" t="str">
        <f>IF(Orçamento!AE243&gt;0,"Com valor","Sem valor")</f>
        <v>Sem valor</v>
      </c>
      <c r="AP226" t="str">
        <f>IF(Orçamento!AF243&gt;0,"Com valor","Sem valor")</f>
        <v>Sem valor</v>
      </c>
      <c r="AQ226" t="str">
        <f>IF(Orçamento!AG243&gt;0,"Com valor","Sem valor")</f>
        <v>Sem valor</v>
      </c>
      <c r="AR226" t="str">
        <f>IF(Orçamento!AH243&gt;0,"Com valor","Sem valor")</f>
        <v>Sem valor</v>
      </c>
      <c r="AT226" t="str">
        <f t="shared" si="58"/>
        <v>FALSOSem valor</v>
      </c>
      <c r="AU226" t="str">
        <f t="shared" si="59"/>
        <v>FALSOSem valor</v>
      </c>
      <c r="AV226" t="str">
        <f t="shared" si="60"/>
        <v>FALSOSem valor</v>
      </c>
      <c r="AW226" t="str">
        <f t="shared" si="61"/>
        <v>FALSOSem valor</v>
      </c>
      <c r="AX226" t="str">
        <f t="shared" si="62"/>
        <v>FALSOSem valor</v>
      </c>
      <c r="AY226" t="str">
        <f t="shared" si="63"/>
        <v>FALSOSem valor</v>
      </c>
      <c r="AZ226" t="str">
        <f t="shared" si="64"/>
        <v>FALSOSem valor</v>
      </c>
      <c r="BA226" t="str">
        <f t="shared" si="65"/>
        <v>FALSOSem valor</v>
      </c>
      <c r="BB226">
        <f t="shared" si="66"/>
        <v>0</v>
      </c>
      <c r="BD226" t="str">
        <f t="shared" si="67"/>
        <v>Preenchimento está OK</v>
      </c>
      <c r="BE226" t="e">
        <f t="shared" si="68"/>
        <v>#N/A</v>
      </c>
      <c r="BF226" t="b">
        <f t="shared" si="57"/>
        <v>1</v>
      </c>
      <c r="BG226" s="2">
        <f>Orçamento!AA243</f>
        <v>0</v>
      </c>
      <c r="BH226" s="2">
        <f>Orçamento!AB243</f>
        <v>0</v>
      </c>
      <c r="BI226" s="2">
        <f>Orçamento!AC243</f>
        <v>0</v>
      </c>
      <c r="BJ226" s="2">
        <f>Orçamento!AD243</f>
        <v>0</v>
      </c>
      <c r="BK226" s="2">
        <f>Orçamento!AE243</f>
        <v>0</v>
      </c>
      <c r="BL226" s="2">
        <f>Orçamento!AF243</f>
        <v>0</v>
      </c>
      <c r="BM226" s="2">
        <f>Orçamento!AG243</f>
        <v>0</v>
      </c>
      <c r="BN226" s="2">
        <f>Orçamento!AH243</f>
        <v>0</v>
      </c>
    </row>
    <row r="227" spans="12:66" x14ac:dyDescent="0.3">
      <c r="L227" t="str">
        <f>IF(COUNTA(Orçamento!U244:X244)&gt;0,"Preenchida","Não preenchida")</f>
        <v>Não preenchida</v>
      </c>
      <c r="M227" t="b">
        <f>AND(Orçamento!Q244&lt;&gt;"")</f>
        <v>0</v>
      </c>
      <c r="N227" t="str">
        <f t="shared" si="56"/>
        <v>Não preenchidaFALSO</v>
      </c>
      <c r="AB227" t="b">
        <f>AND(S$3=TRUE,Orçamento!$Q231&lt;&gt;0)</f>
        <v>0</v>
      </c>
      <c r="AC227" t="b">
        <f>AND(T$3=TRUE,Orçamento!$Q231&lt;&gt;0)</f>
        <v>0</v>
      </c>
      <c r="AD227" t="b">
        <f>AND(U$3=TRUE,Orçamento!$Q231&lt;&gt;0)</f>
        <v>0</v>
      </c>
      <c r="AE227" t="b">
        <f>AND(V$3=TRUE,Orçamento!$Q231&lt;&gt;0)</f>
        <v>0</v>
      </c>
      <c r="AF227" t="b">
        <f>AND(W$3=TRUE,Orçamento!$Q231&lt;&gt;0)</f>
        <v>0</v>
      </c>
      <c r="AG227" t="b">
        <f>AND(X$3=TRUE,Orçamento!$Q231&lt;&gt;0)</f>
        <v>0</v>
      </c>
      <c r="AH227" t="b">
        <f>AND(Y$3=TRUE,Orçamento!$Q231&lt;&gt;0)</f>
        <v>0</v>
      </c>
      <c r="AI227" t="b">
        <f>AND(Z$3=TRUE,Orçamento!$Q231&lt;&gt;0)</f>
        <v>0</v>
      </c>
      <c r="AK227" t="str">
        <f>IF(Orçamento!AA244&gt;0,"Com valor","Sem valor")</f>
        <v>Sem valor</v>
      </c>
      <c r="AL227" t="str">
        <f>IF(Orçamento!AB244&gt;0,"Com valor","Sem valor")</f>
        <v>Sem valor</v>
      </c>
      <c r="AM227" t="str">
        <f>IF(Orçamento!AC244&gt;0,"Com valor","Sem valor")</f>
        <v>Sem valor</v>
      </c>
      <c r="AN227" t="str">
        <f>IF(Orçamento!AD244&gt;0,"Com valor","Sem valor")</f>
        <v>Sem valor</v>
      </c>
      <c r="AO227" t="str">
        <f>IF(Orçamento!AE244&gt;0,"Com valor","Sem valor")</f>
        <v>Sem valor</v>
      </c>
      <c r="AP227" t="str">
        <f>IF(Orçamento!AF244&gt;0,"Com valor","Sem valor")</f>
        <v>Sem valor</v>
      </c>
      <c r="AQ227" t="str">
        <f>IF(Orçamento!AG244&gt;0,"Com valor","Sem valor")</f>
        <v>Sem valor</v>
      </c>
      <c r="AR227" t="str">
        <f>IF(Orçamento!AH244&gt;0,"Com valor","Sem valor")</f>
        <v>Sem valor</v>
      </c>
      <c r="AT227" t="str">
        <f t="shared" si="58"/>
        <v>FALSOSem valor</v>
      </c>
      <c r="AU227" t="str">
        <f t="shared" si="59"/>
        <v>FALSOSem valor</v>
      </c>
      <c r="AV227" t="str">
        <f t="shared" si="60"/>
        <v>FALSOSem valor</v>
      </c>
      <c r="AW227" t="str">
        <f t="shared" si="61"/>
        <v>FALSOSem valor</v>
      </c>
      <c r="AX227" t="str">
        <f t="shared" si="62"/>
        <v>FALSOSem valor</v>
      </c>
      <c r="AY227" t="str">
        <f t="shared" si="63"/>
        <v>FALSOSem valor</v>
      </c>
      <c r="AZ227" t="str">
        <f t="shared" si="64"/>
        <v>FALSOSem valor</v>
      </c>
      <c r="BA227" t="str">
        <f t="shared" si="65"/>
        <v>FALSOSem valor</v>
      </c>
      <c r="BB227">
        <f t="shared" si="66"/>
        <v>0</v>
      </c>
      <c r="BD227" t="str">
        <f t="shared" si="67"/>
        <v>Preenchimento está OK</v>
      </c>
      <c r="BE227" t="e">
        <f t="shared" si="68"/>
        <v>#N/A</v>
      </c>
      <c r="BF227" t="b">
        <f t="shared" si="57"/>
        <v>1</v>
      </c>
      <c r="BG227" s="2">
        <f>Orçamento!AA244</f>
        <v>0</v>
      </c>
      <c r="BH227" s="2">
        <f>Orçamento!AB244</f>
        <v>0</v>
      </c>
      <c r="BI227" s="2">
        <f>Orçamento!AC244</f>
        <v>0</v>
      </c>
      <c r="BJ227" s="2">
        <f>Orçamento!AD244</f>
        <v>0</v>
      </c>
      <c r="BK227" s="2">
        <f>Orçamento!AE244</f>
        <v>0</v>
      </c>
      <c r="BL227" s="2">
        <f>Orçamento!AF244</f>
        <v>0</v>
      </c>
      <c r="BM227" s="2">
        <f>Orçamento!AG244</f>
        <v>0</v>
      </c>
      <c r="BN227" s="2">
        <f>Orçamento!AH244</f>
        <v>0</v>
      </c>
    </row>
    <row r="228" spans="12:66" x14ac:dyDescent="0.3">
      <c r="L228" t="str">
        <f>IF(COUNTA(Orçamento!U245:X245)&gt;0,"Preenchida","Não preenchida")</f>
        <v>Não preenchida</v>
      </c>
      <c r="M228" t="b">
        <f>AND(Orçamento!Q245&lt;&gt;"")</f>
        <v>0</v>
      </c>
      <c r="N228" t="str">
        <f t="shared" si="56"/>
        <v>Não preenchidaFALSO</v>
      </c>
      <c r="AB228" t="b">
        <f>AND(S$3=TRUE,Orçamento!$Q232&lt;&gt;0)</f>
        <v>0</v>
      </c>
      <c r="AC228" t="b">
        <f>AND(T$3=TRUE,Orçamento!$Q232&lt;&gt;0)</f>
        <v>0</v>
      </c>
      <c r="AD228" t="b">
        <f>AND(U$3=TRUE,Orçamento!$Q232&lt;&gt;0)</f>
        <v>0</v>
      </c>
      <c r="AE228" t="b">
        <f>AND(V$3=TRUE,Orçamento!$Q232&lt;&gt;0)</f>
        <v>0</v>
      </c>
      <c r="AF228" t="b">
        <f>AND(W$3=TRUE,Orçamento!$Q232&lt;&gt;0)</f>
        <v>0</v>
      </c>
      <c r="AG228" t="b">
        <f>AND(X$3=TRUE,Orçamento!$Q232&lt;&gt;0)</f>
        <v>0</v>
      </c>
      <c r="AH228" t="b">
        <f>AND(Y$3=TRUE,Orçamento!$Q232&lt;&gt;0)</f>
        <v>0</v>
      </c>
      <c r="AI228" t="b">
        <f>AND(Z$3=TRUE,Orçamento!$Q232&lt;&gt;0)</f>
        <v>0</v>
      </c>
      <c r="AK228" t="str">
        <f>IF(Orçamento!AA245&gt;0,"Com valor","Sem valor")</f>
        <v>Sem valor</v>
      </c>
      <c r="AL228" t="str">
        <f>IF(Orçamento!AB245&gt;0,"Com valor","Sem valor")</f>
        <v>Sem valor</v>
      </c>
      <c r="AM228" t="str">
        <f>IF(Orçamento!AC245&gt;0,"Com valor","Sem valor")</f>
        <v>Sem valor</v>
      </c>
      <c r="AN228" t="str">
        <f>IF(Orçamento!AD245&gt;0,"Com valor","Sem valor")</f>
        <v>Sem valor</v>
      </c>
      <c r="AO228" t="str">
        <f>IF(Orçamento!AE245&gt;0,"Com valor","Sem valor")</f>
        <v>Sem valor</v>
      </c>
      <c r="AP228" t="str">
        <f>IF(Orçamento!AF245&gt;0,"Com valor","Sem valor")</f>
        <v>Sem valor</v>
      </c>
      <c r="AQ228" t="str">
        <f>IF(Orçamento!AG245&gt;0,"Com valor","Sem valor")</f>
        <v>Sem valor</v>
      </c>
      <c r="AR228" t="str">
        <f>IF(Orçamento!AH245&gt;0,"Com valor","Sem valor")</f>
        <v>Sem valor</v>
      </c>
      <c r="AT228" t="str">
        <f t="shared" si="58"/>
        <v>FALSOSem valor</v>
      </c>
      <c r="AU228" t="str">
        <f t="shared" si="59"/>
        <v>FALSOSem valor</v>
      </c>
      <c r="AV228" t="str">
        <f t="shared" si="60"/>
        <v>FALSOSem valor</v>
      </c>
      <c r="AW228" t="str">
        <f t="shared" si="61"/>
        <v>FALSOSem valor</v>
      </c>
      <c r="AX228" t="str">
        <f t="shared" si="62"/>
        <v>FALSOSem valor</v>
      </c>
      <c r="AY228" t="str">
        <f t="shared" si="63"/>
        <v>FALSOSem valor</v>
      </c>
      <c r="AZ228" t="str">
        <f t="shared" si="64"/>
        <v>FALSOSem valor</v>
      </c>
      <c r="BA228" t="str">
        <f t="shared" si="65"/>
        <v>FALSOSem valor</v>
      </c>
      <c r="BB228">
        <f t="shared" si="66"/>
        <v>0</v>
      </c>
      <c r="BD228" t="str">
        <f t="shared" si="67"/>
        <v>Preenchimento está OK</v>
      </c>
      <c r="BE228" t="e">
        <f t="shared" si="68"/>
        <v>#N/A</v>
      </c>
      <c r="BF228" t="b">
        <f t="shared" si="57"/>
        <v>1</v>
      </c>
      <c r="BG228" s="2">
        <f>Orçamento!AA245</f>
        <v>0</v>
      </c>
      <c r="BH228" s="2">
        <f>Orçamento!AB245</f>
        <v>0</v>
      </c>
      <c r="BI228" s="2">
        <f>Orçamento!AC245</f>
        <v>0</v>
      </c>
      <c r="BJ228" s="2">
        <f>Orçamento!AD245</f>
        <v>0</v>
      </c>
      <c r="BK228" s="2">
        <f>Orçamento!AE245</f>
        <v>0</v>
      </c>
      <c r="BL228" s="2">
        <f>Orçamento!AF245</f>
        <v>0</v>
      </c>
      <c r="BM228" s="2">
        <f>Orçamento!AG245</f>
        <v>0</v>
      </c>
      <c r="BN228" s="2">
        <f>Orçamento!AH245</f>
        <v>0</v>
      </c>
    </row>
    <row r="229" spans="12:66" x14ac:dyDescent="0.3">
      <c r="L229" t="str">
        <f>IF(COUNTA(Orçamento!U246:X246)&gt;0,"Preenchida","Não preenchida")</f>
        <v>Não preenchida</v>
      </c>
      <c r="M229" t="b">
        <f>AND(Orçamento!Q246&lt;&gt;"")</f>
        <v>0</v>
      </c>
      <c r="N229" t="str">
        <f t="shared" si="56"/>
        <v>Não preenchidaFALSO</v>
      </c>
      <c r="AB229" t="b">
        <f>AND(S$3=TRUE,Orçamento!$Q233&lt;&gt;0)</f>
        <v>0</v>
      </c>
      <c r="AC229" t="b">
        <f>AND(T$3=TRUE,Orçamento!$Q233&lt;&gt;0)</f>
        <v>0</v>
      </c>
      <c r="AD229" t="b">
        <f>AND(U$3=TRUE,Orçamento!$Q233&lt;&gt;0)</f>
        <v>0</v>
      </c>
      <c r="AE229" t="b">
        <f>AND(V$3=TRUE,Orçamento!$Q233&lt;&gt;0)</f>
        <v>0</v>
      </c>
      <c r="AF229" t="b">
        <f>AND(W$3=TRUE,Orçamento!$Q233&lt;&gt;0)</f>
        <v>0</v>
      </c>
      <c r="AG229" t="b">
        <f>AND(X$3=TRUE,Orçamento!$Q233&lt;&gt;0)</f>
        <v>0</v>
      </c>
      <c r="AH229" t="b">
        <f>AND(Y$3=TRUE,Orçamento!$Q233&lt;&gt;0)</f>
        <v>0</v>
      </c>
      <c r="AI229" t="b">
        <f>AND(Z$3=TRUE,Orçamento!$Q233&lt;&gt;0)</f>
        <v>0</v>
      </c>
      <c r="AK229" t="str">
        <f>IF(Orçamento!AA246&gt;0,"Com valor","Sem valor")</f>
        <v>Sem valor</v>
      </c>
      <c r="AL229" t="str">
        <f>IF(Orçamento!AB246&gt;0,"Com valor","Sem valor")</f>
        <v>Sem valor</v>
      </c>
      <c r="AM229" t="str">
        <f>IF(Orçamento!AC246&gt;0,"Com valor","Sem valor")</f>
        <v>Sem valor</v>
      </c>
      <c r="AN229" t="str">
        <f>IF(Orçamento!AD246&gt;0,"Com valor","Sem valor")</f>
        <v>Sem valor</v>
      </c>
      <c r="AO229" t="str">
        <f>IF(Orçamento!AE246&gt;0,"Com valor","Sem valor")</f>
        <v>Sem valor</v>
      </c>
      <c r="AP229" t="str">
        <f>IF(Orçamento!AF246&gt;0,"Com valor","Sem valor")</f>
        <v>Sem valor</v>
      </c>
      <c r="AQ229" t="str">
        <f>IF(Orçamento!AG246&gt;0,"Com valor","Sem valor")</f>
        <v>Sem valor</v>
      </c>
      <c r="AR229" t="str">
        <f>IF(Orçamento!AH246&gt;0,"Com valor","Sem valor")</f>
        <v>Sem valor</v>
      </c>
      <c r="AT229" t="str">
        <f t="shared" si="58"/>
        <v>FALSOSem valor</v>
      </c>
      <c r="AU229" t="str">
        <f t="shared" si="59"/>
        <v>FALSOSem valor</v>
      </c>
      <c r="AV229" t="str">
        <f t="shared" si="60"/>
        <v>FALSOSem valor</v>
      </c>
      <c r="AW229" t="str">
        <f t="shared" si="61"/>
        <v>FALSOSem valor</v>
      </c>
      <c r="AX229" t="str">
        <f t="shared" si="62"/>
        <v>FALSOSem valor</v>
      </c>
      <c r="AY229" t="str">
        <f t="shared" si="63"/>
        <v>FALSOSem valor</v>
      </c>
      <c r="AZ229" t="str">
        <f t="shared" si="64"/>
        <v>FALSOSem valor</v>
      </c>
      <c r="BA229" t="str">
        <f t="shared" si="65"/>
        <v>FALSOSem valor</v>
      </c>
      <c r="BB229">
        <f t="shared" si="66"/>
        <v>0</v>
      </c>
      <c r="BD229" t="str">
        <f t="shared" si="67"/>
        <v>Preenchimento está OK</v>
      </c>
      <c r="BE229" t="e">
        <f t="shared" si="68"/>
        <v>#N/A</v>
      </c>
      <c r="BF229" t="b">
        <f t="shared" si="57"/>
        <v>1</v>
      </c>
      <c r="BG229" s="2">
        <f>Orçamento!AA246</f>
        <v>0</v>
      </c>
      <c r="BH229" s="2">
        <f>Orçamento!AB246</f>
        <v>0</v>
      </c>
      <c r="BI229" s="2">
        <f>Orçamento!AC246</f>
        <v>0</v>
      </c>
      <c r="BJ229" s="2">
        <f>Orçamento!AD246</f>
        <v>0</v>
      </c>
      <c r="BK229" s="2">
        <f>Orçamento!AE246</f>
        <v>0</v>
      </c>
      <c r="BL229" s="2">
        <f>Orçamento!AF246</f>
        <v>0</v>
      </c>
      <c r="BM229" s="2">
        <f>Orçamento!AG246</f>
        <v>0</v>
      </c>
      <c r="BN229" s="2">
        <f>Orçamento!AH246</f>
        <v>0</v>
      </c>
    </row>
    <row r="230" spans="12:66" x14ac:dyDescent="0.3">
      <c r="L230" t="str">
        <f>IF(COUNTA(Orçamento!U247:X247)&gt;0,"Preenchida","Não preenchida")</f>
        <v>Não preenchida</v>
      </c>
      <c r="M230" t="b">
        <f>AND(Orçamento!Q247&lt;&gt;"")</f>
        <v>0</v>
      </c>
      <c r="N230" t="str">
        <f t="shared" si="56"/>
        <v>Não preenchidaFALSO</v>
      </c>
      <c r="AB230" t="b">
        <f>AND(S$3=TRUE,Orçamento!$Q234&lt;&gt;0)</f>
        <v>0</v>
      </c>
      <c r="AC230" t="b">
        <f>AND(T$3=TRUE,Orçamento!$Q234&lt;&gt;0)</f>
        <v>0</v>
      </c>
      <c r="AD230" t="b">
        <f>AND(U$3=TRUE,Orçamento!$Q234&lt;&gt;0)</f>
        <v>0</v>
      </c>
      <c r="AE230" t="b">
        <f>AND(V$3=TRUE,Orçamento!$Q234&lt;&gt;0)</f>
        <v>0</v>
      </c>
      <c r="AF230" t="b">
        <f>AND(W$3=TRUE,Orçamento!$Q234&lt;&gt;0)</f>
        <v>0</v>
      </c>
      <c r="AG230" t="b">
        <f>AND(X$3=TRUE,Orçamento!$Q234&lt;&gt;0)</f>
        <v>0</v>
      </c>
      <c r="AH230" t="b">
        <f>AND(Y$3=TRUE,Orçamento!$Q234&lt;&gt;0)</f>
        <v>0</v>
      </c>
      <c r="AI230" t="b">
        <f>AND(Z$3=TRUE,Orçamento!$Q234&lt;&gt;0)</f>
        <v>0</v>
      </c>
      <c r="AK230" t="str">
        <f>IF(Orçamento!AA247&gt;0,"Com valor","Sem valor")</f>
        <v>Sem valor</v>
      </c>
      <c r="AL230" t="str">
        <f>IF(Orçamento!AB247&gt;0,"Com valor","Sem valor")</f>
        <v>Sem valor</v>
      </c>
      <c r="AM230" t="str">
        <f>IF(Orçamento!AC247&gt;0,"Com valor","Sem valor")</f>
        <v>Sem valor</v>
      </c>
      <c r="AN230" t="str">
        <f>IF(Orçamento!AD247&gt;0,"Com valor","Sem valor")</f>
        <v>Sem valor</v>
      </c>
      <c r="AO230" t="str">
        <f>IF(Orçamento!AE247&gt;0,"Com valor","Sem valor")</f>
        <v>Sem valor</v>
      </c>
      <c r="AP230" t="str">
        <f>IF(Orçamento!AF247&gt;0,"Com valor","Sem valor")</f>
        <v>Sem valor</v>
      </c>
      <c r="AQ230" t="str">
        <f>IF(Orçamento!AG247&gt;0,"Com valor","Sem valor")</f>
        <v>Sem valor</v>
      </c>
      <c r="AR230" t="str">
        <f>IF(Orçamento!AH247&gt;0,"Com valor","Sem valor")</f>
        <v>Sem valor</v>
      </c>
      <c r="AT230" t="str">
        <f t="shared" si="58"/>
        <v>FALSOSem valor</v>
      </c>
      <c r="AU230" t="str">
        <f t="shared" si="59"/>
        <v>FALSOSem valor</v>
      </c>
      <c r="AV230" t="str">
        <f t="shared" si="60"/>
        <v>FALSOSem valor</v>
      </c>
      <c r="AW230" t="str">
        <f t="shared" si="61"/>
        <v>FALSOSem valor</v>
      </c>
      <c r="AX230" t="str">
        <f t="shared" si="62"/>
        <v>FALSOSem valor</v>
      </c>
      <c r="AY230" t="str">
        <f t="shared" si="63"/>
        <v>FALSOSem valor</v>
      </c>
      <c r="AZ230" t="str">
        <f t="shared" si="64"/>
        <v>FALSOSem valor</v>
      </c>
      <c r="BA230" t="str">
        <f t="shared" si="65"/>
        <v>FALSOSem valor</v>
      </c>
      <c r="BB230">
        <f t="shared" si="66"/>
        <v>0</v>
      </c>
      <c r="BD230" t="str">
        <f t="shared" si="67"/>
        <v>Preenchimento está OK</v>
      </c>
      <c r="BE230" t="e">
        <f t="shared" si="68"/>
        <v>#N/A</v>
      </c>
      <c r="BF230" t="b">
        <f t="shared" si="57"/>
        <v>1</v>
      </c>
      <c r="BG230" s="2">
        <f>Orçamento!AA247</f>
        <v>0</v>
      </c>
      <c r="BH230" s="2">
        <f>Orçamento!AB247</f>
        <v>0</v>
      </c>
      <c r="BI230" s="2">
        <f>Orçamento!AC247</f>
        <v>0</v>
      </c>
      <c r="BJ230" s="2">
        <f>Orçamento!AD247</f>
        <v>0</v>
      </c>
      <c r="BK230" s="2">
        <f>Orçamento!AE247</f>
        <v>0</v>
      </c>
      <c r="BL230" s="2">
        <f>Orçamento!AF247</f>
        <v>0</v>
      </c>
      <c r="BM230" s="2">
        <f>Orçamento!AG247</f>
        <v>0</v>
      </c>
      <c r="BN230" s="2">
        <f>Orçamento!AH247</f>
        <v>0</v>
      </c>
    </row>
    <row r="231" spans="12:66" x14ac:dyDescent="0.3">
      <c r="L231" t="str">
        <f>IF(COUNTA(Orçamento!U248:X248)&gt;0,"Preenchida","Não preenchida")</f>
        <v>Não preenchida</v>
      </c>
      <c r="M231" t="b">
        <f>AND(Orçamento!Q248&lt;&gt;"")</f>
        <v>0</v>
      </c>
      <c r="N231" t="str">
        <f t="shared" si="56"/>
        <v>Não preenchidaFALSO</v>
      </c>
      <c r="AB231" t="b">
        <f>AND(S$3=TRUE,Orçamento!$Q235&lt;&gt;0)</f>
        <v>0</v>
      </c>
      <c r="AC231" t="b">
        <f>AND(T$3=TRUE,Orçamento!$Q235&lt;&gt;0)</f>
        <v>0</v>
      </c>
      <c r="AD231" t="b">
        <f>AND(U$3=TRUE,Orçamento!$Q235&lt;&gt;0)</f>
        <v>0</v>
      </c>
      <c r="AE231" t="b">
        <f>AND(V$3=TRUE,Orçamento!$Q235&lt;&gt;0)</f>
        <v>0</v>
      </c>
      <c r="AF231" t="b">
        <f>AND(W$3=TRUE,Orçamento!$Q235&lt;&gt;0)</f>
        <v>0</v>
      </c>
      <c r="AG231" t="b">
        <f>AND(X$3=TRUE,Orçamento!$Q235&lt;&gt;0)</f>
        <v>0</v>
      </c>
      <c r="AH231" t="b">
        <f>AND(Y$3=TRUE,Orçamento!$Q235&lt;&gt;0)</f>
        <v>0</v>
      </c>
      <c r="AI231" t="b">
        <f>AND(Z$3=TRUE,Orçamento!$Q235&lt;&gt;0)</f>
        <v>0</v>
      </c>
      <c r="AK231" t="str">
        <f>IF(Orçamento!AA248&gt;0,"Com valor","Sem valor")</f>
        <v>Sem valor</v>
      </c>
      <c r="AL231" t="str">
        <f>IF(Orçamento!AB248&gt;0,"Com valor","Sem valor")</f>
        <v>Sem valor</v>
      </c>
      <c r="AM231" t="str">
        <f>IF(Orçamento!AC248&gt;0,"Com valor","Sem valor")</f>
        <v>Sem valor</v>
      </c>
      <c r="AN231" t="str">
        <f>IF(Orçamento!AD248&gt;0,"Com valor","Sem valor")</f>
        <v>Sem valor</v>
      </c>
      <c r="AO231" t="str">
        <f>IF(Orçamento!AE248&gt;0,"Com valor","Sem valor")</f>
        <v>Sem valor</v>
      </c>
      <c r="AP231" t="str">
        <f>IF(Orçamento!AF248&gt;0,"Com valor","Sem valor")</f>
        <v>Sem valor</v>
      </c>
      <c r="AQ231" t="str">
        <f>IF(Orçamento!AG248&gt;0,"Com valor","Sem valor")</f>
        <v>Sem valor</v>
      </c>
      <c r="AR231" t="str">
        <f>IF(Orçamento!AH248&gt;0,"Com valor","Sem valor")</f>
        <v>Sem valor</v>
      </c>
      <c r="AT231" t="str">
        <f t="shared" si="58"/>
        <v>FALSOSem valor</v>
      </c>
      <c r="AU231" t="str">
        <f t="shared" si="59"/>
        <v>FALSOSem valor</v>
      </c>
      <c r="AV231" t="str">
        <f t="shared" si="60"/>
        <v>FALSOSem valor</v>
      </c>
      <c r="AW231" t="str">
        <f t="shared" si="61"/>
        <v>FALSOSem valor</v>
      </c>
      <c r="AX231" t="str">
        <f t="shared" si="62"/>
        <v>FALSOSem valor</v>
      </c>
      <c r="AY231" t="str">
        <f t="shared" si="63"/>
        <v>FALSOSem valor</v>
      </c>
      <c r="AZ231" t="str">
        <f t="shared" si="64"/>
        <v>FALSOSem valor</v>
      </c>
      <c r="BA231" t="str">
        <f t="shared" si="65"/>
        <v>FALSOSem valor</v>
      </c>
      <c r="BB231">
        <f t="shared" si="66"/>
        <v>0</v>
      </c>
      <c r="BD231" t="str">
        <f t="shared" si="67"/>
        <v>Preenchimento está OK</v>
      </c>
      <c r="BE231" t="e">
        <f t="shared" si="68"/>
        <v>#N/A</v>
      </c>
      <c r="BF231" t="b">
        <f t="shared" si="57"/>
        <v>1</v>
      </c>
      <c r="BG231" s="2">
        <f>Orçamento!AA248</f>
        <v>0</v>
      </c>
      <c r="BH231" s="2">
        <f>Orçamento!AB248</f>
        <v>0</v>
      </c>
      <c r="BI231" s="2">
        <f>Orçamento!AC248</f>
        <v>0</v>
      </c>
      <c r="BJ231" s="2">
        <f>Orçamento!AD248</f>
        <v>0</v>
      </c>
      <c r="BK231" s="2">
        <f>Orçamento!AE248</f>
        <v>0</v>
      </c>
      <c r="BL231" s="2">
        <f>Orçamento!AF248</f>
        <v>0</v>
      </c>
      <c r="BM231" s="2">
        <f>Orçamento!AG248</f>
        <v>0</v>
      </c>
      <c r="BN231" s="2">
        <f>Orçamento!AH248</f>
        <v>0</v>
      </c>
    </row>
    <row r="232" spans="12:66" x14ac:dyDescent="0.3">
      <c r="L232" t="str">
        <f>IF(COUNTA(Orçamento!U249:X249)&gt;0,"Preenchida","Não preenchida")</f>
        <v>Não preenchida</v>
      </c>
      <c r="M232" t="b">
        <f>AND(Orçamento!Q249&lt;&gt;"")</f>
        <v>0</v>
      </c>
      <c r="N232" t="str">
        <f t="shared" si="56"/>
        <v>Não preenchidaFALSO</v>
      </c>
      <c r="AB232" t="b">
        <f>AND(S$3=TRUE,Orçamento!$Q236&lt;&gt;0)</f>
        <v>0</v>
      </c>
      <c r="AC232" t="b">
        <f>AND(T$3=TRUE,Orçamento!$Q236&lt;&gt;0)</f>
        <v>0</v>
      </c>
      <c r="AD232" t="b">
        <f>AND(U$3=TRUE,Orçamento!$Q236&lt;&gt;0)</f>
        <v>0</v>
      </c>
      <c r="AE232" t="b">
        <f>AND(V$3=TRUE,Orçamento!$Q236&lt;&gt;0)</f>
        <v>0</v>
      </c>
      <c r="AF232" t="b">
        <f>AND(W$3=TRUE,Orçamento!$Q236&lt;&gt;0)</f>
        <v>0</v>
      </c>
      <c r="AG232" t="b">
        <f>AND(X$3=TRUE,Orçamento!$Q236&lt;&gt;0)</f>
        <v>0</v>
      </c>
      <c r="AH232" t="b">
        <f>AND(Y$3=TRUE,Orçamento!$Q236&lt;&gt;0)</f>
        <v>0</v>
      </c>
      <c r="AI232" t="b">
        <f>AND(Z$3=TRUE,Orçamento!$Q236&lt;&gt;0)</f>
        <v>0</v>
      </c>
      <c r="AK232" t="str">
        <f>IF(Orçamento!AA249&gt;0,"Com valor","Sem valor")</f>
        <v>Sem valor</v>
      </c>
      <c r="AL232" t="str">
        <f>IF(Orçamento!AB249&gt;0,"Com valor","Sem valor")</f>
        <v>Sem valor</v>
      </c>
      <c r="AM232" t="str">
        <f>IF(Orçamento!AC249&gt;0,"Com valor","Sem valor")</f>
        <v>Sem valor</v>
      </c>
      <c r="AN232" t="str">
        <f>IF(Orçamento!AD249&gt;0,"Com valor","Sem valor")</f>
        <v>Sem valor</v>
      </c>
      <c r="AO232" t="str">
        <f>IF(Orçamento!AE249&gt;0,"Com valor","Sem valor")</f>
        <v>Sem valor</v>
      </c>
      <c r="AP232" t="str">
        <f>IF(Orçamento!AF249&gt;0,"Com valor","Sem valor")</f>
        <v>Sem valor</v>
      </c>
      <c r="AQ232" t="str">
        <f>IF(Orçamento!AG249&gt;0,"Com valor","Sem valor")</f>
        <v>Sem valor</v>
      </c>
      <c r="AR232" t="str">
        <f>IF(Orçamento!AH249&gt;0,"Com valor","Sem valor")</f>
        <v>Sem valor</v>
      </c>
      <c r="AT232" t="str">
        <f t="shared" si="58"/>
        <v>FALSOSem valor</v>
      </c>
      <c r="AU232" t="str">
        <f t="shared" si="59"/>
        <v>FALSOSem valor</v>
      </c>
      <c r="AV232" t="str">
        <f t="shared" si="60"/>
        <v>FALSOSem valor</v>
      </c>
      <c r="AW232" t="str">
        <f t="shared" si="61"/>
        <v>FALSOSem valor</v>
      </c>
      <c r="AX232" t="str">
        <f t="shared" si="62"/>
        <v>FALSOSem valor</v>
      </c>
      <c r="AY232" t="str">
        <f t="shared" si="63"/>
        <v>FALSOSem valor</v>
      </c>
      <c r="AZ232" t="str">
        <f t="shared" si="64"/>
        <v>FALSOSem valor</v>
      </c>
      <c r="BA232" t="str">
        <f t="shared" si="65"/>
        <v>FALSOSem valor</v>
      </c>
      <c r="BB232">
        <f t="shared" si="66"/>
        <v>0</v>
      </c>
      <c r="BD232" t="str">
        <f t="shared" si="67"/>
        <v>Preenchimento está OK</v>
      </c>
      <c r="BE232" t="e">
        <f t="shared" si="68"/>
        <v>#N/A</v>
      </c>
      <c r="BF232" t="b">
        <f t="shared" si="57"/>
        <v>1</v>
      </c>
      <c r="BG232" s="2">
        <f>Orçamento!AA249</f>
        <v>0</v>
      </c>
      <c r="BH232" s="2">
        <f>Orçamento!AB249</f>
        <v>0</v>
      </c>
      <c r="BI232" s="2">
        <f>Orçamento!AC249</f>
        <v>0</v>
      </c>
      <c r="BJ232" s="2">
        <f>Orçamento!AD249</f>
        <v>0</v>
      </c>
      <c r="BK232" s="2">
        <f>Orçamento!AE249</f>
        <v>0</v>
      </c>
      <c r="BL232" s="2">
        <f>Orçamento!AF249</f>
        <v>0</v>
      </c>
      <c r="BM232" s="2">
        <f>Orçamento!AG249</f>
        <v>0</v>
      </c>
      <c r="BN232" s="2">
        <f>Orçamento!AH249</f>
        <v>0</v>
      </c>
    </row>
    <row r="233" spans="12:66" x14ac:dyDescent="0.3">
      <c r="L233" t="str">
        <f>IF(COUNTA(Orçamento!U250:X250)&gt;0,"Preenchida","Não preenchida")</f>
        <v>Não preenchida</v>
      </c>
      <c r="M233" t="b">
        <f>AND(Orçamento!Q250&lt;&gt;"")</f>
        <v>0</v>
      </c>
      <c r="N233" t="str">
        <f t="shared" si="56"/>
        <v>Não preenchidaFALSO</v>
      </c>
      <c r="AB233" t="b">
        <f>AND(S$3=TRUE,Orçamento!$Q237&lt;&gt;0)</f>
        <v>0</v>
      </c>
      <c r="AC233" t="b">
        <f>AND(T$3=TRUE,Orçamento!$Q237&lt;&gt;0)</f>
        <v>0</v>
      </c>
      <c r="AD233" t="b">
        <f>AND(U$3=TRUE,Orçamento!$Q237&lt;&gt;0)</f>
        <v>0</v>
      </c>
      <c r="AE233" t="b">
        <f>AND(V$3=TRUE,Orçamento!$Q237&lt;&gt;0)</f>
        <v>0</v>
      </c>
      <c r="AF233" t="b">
        <f>AND(W$3=TRUE,Orçamento!$Q237&lt;&gt;0)</f>
        <v>0</v>
      </c>
      <c r="AG233" t="b">
        <f>AND(X$3=TRUE,Orçamento!$Q237&lt;&gt;0)</f>
        <v>0</v>
      </c>
      <c r="AH233" t="b">
        <f>AND(Y$3=TRUE,Orçamento!$Q237&lt;&gt;0)</f>
        <v>0</v>
      </c>
      <c r="AI233" t="b">
        <f>AND(Z$3=TRUE,Orçamento!$Q237&lt;&gt;0)</f>
        <v>0</v>
      </c>
      <c r="AK233" t="str">
        <f>IF(Orçamento!AA250&gt;0,"Com valor","Sem valor")</f>
        <v>Sem valor</v>
      </c>
      <c r="AL233" t="str">
        <f>IF(Orçamento!AB250&gt;0,"Com valor","Sem valor")</f>
        <v>Sem valor</v>
      </c>
      <c r="AM233" t="str">
        <f>IF(Orçamento!AC250&gt;0,"Com valor","Sem valor")</f>
        <v>Sem valor</v>
      </c>
      <c r="AN233" t="str">
        <f>IF(Orçamento!AD250&gt;0,"Com valor","Sem valor")</f>
        <v>Sem valor</v>
      </c>
      <c r="AO233" t="str">
        <f>IF(Orçamento!AE250&gt;0,"Com valor","Sem valor")</f>
        <v>Sem valor</v>
      </c>
      <c r="AP233" t="str">
        <f>IF(Orçamento!AF250&gt;0,"Com valor","Sem valor")</f>
        <v>Sem valor</v>
      </c>
      <c r="AQ233" t="str">
        <f>IF(Orçamento!AG250&gt;0,"Com valor","Sem valor")</f>
        <v>Sem valor</v>
      </c>
      <c r="AR233" t="str">
        <f>IF(Orçamento!AH250&gt;0,"Com valor","Sem valor")</f>
        <v>Sem valor</v>
      </c>
      <c r="AT233" t="str">
        <f t="shared" si="58"/>
        <v>FALSOSem valor</v>
      </c>
      <c r="AU233" t="str">
        <f t="shared" si="59"/>
        <v>FALSOSem valor</v>
      </c>
      <c r="AV233" t="str">
        <f t="shared" si="60"/>
        <v>FALSOSem valor</v>
      </c>
      <c r="AW233" t="str">
        <f t="shared" si="61"/>
        <v>FALSOSem valor</v>
      </c>
      <c r="AX233" t="str">
        <f t="shared" si="62"/>
        <v>FALSOSem valor</v>
      </c>
      <c r="AY233" t="str">
        <f t="shared" si="63"/>
        <v>FALSOSem valor</v>
      </c>
      <c r="AZ233" t="str">
        <f t="shared" si="64"/>
        <v>FALSOSem valor</v>
      </c>
      <c r="BA233" t="str">
        <f t="shared" si="65"/>
        <v>FALSOSem valor</v>
      </c>
      <c r="BB233">
        <f t="shared" si="66"/>
        <v>0</v>
      </c>
      <c r="BD233" t="str">
        <f t="shared" si="67"/>
        <v>Preenchimento está OK</v>
      </c>
      <c r="BE233" t="e">
        <f t="shared" si="68"/>
        <v>#N/A</v>
      </c>
      <c r="BF233" t="b">
        <f t="shared" si="57"/>
        <v>1</v>
      </c>
      <c r="BG233" s="2">
        <f>Orçamento!AA250</f>
        <v>0</v>
      </c>
      <c r="BH233" s="2">
        <f>Orçamento!AB250</f>
        <v>0</v>
      </c>
      <c r="BI233" s="2">
        <f>Orçamento!AC250</f>
        <v>0</v>
      </c>
      <c r="BJ233" s="2">
        <f>Orçamento!AD250</f>
        <v>0</v>
      </c>
      <c r="BK233" s="2">
        <f>Orçamento!AE250</f>
        <v>0</v>
      </c>
      <c r="BL233" s="2">
        <f>Orçamento!AF250</f>
        <v>0</v>
      </c>
      <c r="BM233" s="2">
        <f>Orçamento!AG250</f>
        <v>0</v>
      </c>
      <c r="BN233" s="2">
        <f>Orçamento!AH250</f>
        <v>0</v>
      </c>
    </row>
    <row r="234" spans="12:66" x14ac:dyDescent="0.3">
      <c r="L234" t="str">
        <f>IF(COUNTA(Orçamento!U251:X251)&gt;0,"Preenchida","Não preenchida")</f>
        <v>Não preenchida</v>
      </c>
      <c r="M234" t="b">
        <f>AND(Orçamento!Q251&lt;&gt;"")</f>
        <v>0</v>
      </c>
      <c r="N234" t="str">
        <f t="shared" si="56"/>
        <v>Não preenchidaFALSO</v>
      </c>
      <c r="AB234" t="b">
        <f>AND(S$3=TRUE,Orçamento!$Q238&lt;&gt;0)</f>
        <v>0</v>
      </c>
      <c r="AC234" t="b">
        <f>AND(T$3=TRUE,Orçamento!$Q238&lt;&gt;0)</f>
        <v>0</v>
      </c>
      <c r="AD234" t="b">
        <f>AND(U$3=TRUE,Orçamento!$Q238&lt;&gt;0)</f>
        <v>0</v>
      </c>
      <c r="AE234" t="b">
        <f>AND(V$3=TRUE,Orçamento!$Q238&lt;&gt;0)</f>
        <v>0</v>
      </c>
      <c r="AF234" t="b">
        <f>AND(W$3=TRUE,Orçamento!$Q238&lt;&gt;0)</f>
        <v>0</v>
      </c>
      <c r="AG234" t="b">
        <f>AND(X$3=TRUE,Orçamento!$Q238&lt;&gt;0)</f>
        <v>0</v>
      </c>
      <c r="AH234" t="b">
        <f>AND(Y$3=TRUE,Orçamento!$Q238&lt;&gt;0)</f>
        <v>0</v>
      </c>
      <c r="AI234" t="b">
        <f>AND(Z$3=TRUE,Orçamento!$Q238&lt;&gt;0)</f>
        <v>0</v>
      </c>
      <c r="AK234" t="str">
        <f>IF(Orçamento!AA251&gt;0,"Com valor","Sem valor")</f>
        <v>Sem valor</v>
      </c>
      <c r="AL234" t="str">
        <f>IF(Orçamento!AB251&gt;0,"Com valor","Sem valor")</f>
        <v>Sem valor</v>
      </c>
      <c r="AM234" t="str">
        <f>IF(Orçamento!AC251&gt;0,"Com valor","Sem valor")</f>
        <v>Sem valor</v>
      </c>
      <c r="AN234" t="str">
        <f>IF(Orçamento!AD251&gt;0,"Com valor","Sem valor")</f>
        <v>Sem valor</v>
      </c>
      <c r="AO234" t="str">
        <f>IF(Orçamento!AE251&gt;0,"Com valor","Sem valor")</f>
        <v>Sem valor</v>
      </c>
      <c r="AP234" t="str">
        <f>IF(Orçamento!AF251&gt;0,"Com valor","Sem valor")</f>
        <v>Sem valor</v>
      </c>
      <c r="AQ234" t="str">
        <f>IF(Orçamento!AG251&gt;0,"Com valor","Sem valor")</f>
        <v>Sem valor</v>
      </c>
      <c r="AR234" t="str">
        <f>IF(Orçamento!AH251&gt;0,"Com valor","Sem valor")</f>
        <v>Sem valor</v>
      </c>
      <c r="AT234" t="str">
        <f t="shared" si="58"/>
        <v>FALSOSem valor</v>
      </c>
      <c r="AU234" t="str">
        <f t="shared" si="59"/>
        <v>FALSOSem valor</v>
      </c>
      <c r="AV234" t="str">
        <f t="shared" si="60"/>
        <v>FALSOSem valor</v>
      </c>
      <c r="AW234" t="str">
        <f t="shared" si="61"/>
        <v>FALSOSem valor</v>
      </c>
      <c r="AX234" t="str">
        <f t="shared" si="62"/>
        <v>FALSOSem valor</v>
      </c>
      <c r="AY234" t="str">
        <f t="shared" si="63"/>
        <v>FALSOSem valor</v>
      </c>
      <c r="AZ234" t="str">
        <f t="shared" si="64"/>
        <v>FALSOSem valor</v>
      </c>
      <c r="BA234" t="str">
        <f t="shared" si="65"/>
        <v>FALSOSem valor</v>
      </c>
      <c r="BB234">
        <f t="shared" si="66"/>
        <v>0</v>
      </c>
      <c r="BD234" t="str">
        <f t="shared" si="67"/>
        <v>Preenchimento está OK</v>
      </c>
      <c r="BE234" t="e">
        <f t="shared" si="68"/>
        <v>#N/A</v>
      </c>
      <c r="BF234" t="b">
        <f t="shared" si="57"/>
        <v>1</v>
      </c>
      <c r="BG234" s="2">
        <f>Orçamento!AA251</f>
        <v>0</v>
      </c>
      <c r="BH234" s="2">
        <f>Orçamento!AB251</f>
        <v>0</v>
      </c>
      <c r="BI234" s="2">
        <f>Orçamento!AC251</f>
        <v>0</v>
      </c>
      <c r="BJ234" s="2">
        <f>Orçamento!AD251</f>
        <v>0</v>
      </c>
      <c r="BK234" s="2">
        <f>Orçamento!AE251</f>
        <v>0</v>
      </c>
      <c r="BL234" s="2">
        <f>Orçamento!AF251</f>
        <v>0</v>
      </c>
      <c r="BM234" s="2">
        <f>Orçamento!AG251</f>
        <v>0</v>
      </c>
      <c r="BN234" s="2">
        <f>Orçamento!AH251</f>
        <v>0</v>
      </c>
    </row>
    <row r="235" spans="12:66" x14ac:dyDescent="0.3">
      <c r="L235" t="str">
        <f>IF(COUNTA(Orçamento!U252:X252)&gt;0,"Preenchida","Não preenchida")</f>
        <v>Não preenchida</v>
      </c>
      <c r="M235" t="b">
        <f>AND(Orçamento!Q252&lt;&gt;"")</f>
        <v>0</v>
      </c>
      <c r="N235" t="str">
        <f t="shared" si="56"/>
        <v>Não preenchidaFALSO</v>
      </c>
      <c r="AB235" t="b">
        <f>AND(S$3=TRUE,Orçamento!$Q239&lt;&gt;0)</f>
        <v>0</v>
      </c>
      <c r="AC235" t="b">
        <f>AND(T$3=TRUE,Orçamento!$Q239&lt;&gt;0)</f>
        <v>0</v>
      </c>
      <c r="AD235" t="b">
        <f>AND(U$3=TRUE,Orçamento!$Q239&lt;&gt;0)</f>
        <v>0</v>
      </c>
      <c r="AE235" t="b">
        <f>AND(V$3=TRUE,Orçamento!$Q239&lt;&gt;0)</f>
        <v>0</v>
      </c>
      <c r="AF235" t="b">
        <f>AND(W$3=TRUE,Orçamento!$Q239&lt;&gt;0)</f>
        <v>0</v>
      </c>
      <c r="AG235" t="b">
        <f>AND(X$3=TRUE,Orçamento!$Q239&lt;&gt;0)</f>
        <v>0</v>
      </c>
      <c r="AH235" t="b">
        <f>AND(Y$3=TRUE,Orçamento!$Q239&lt;&gt;0)</f>
        <v>0</v>
      </c>
      <c r="AI235" t="b">
        <f>AND(Z$3=TRUE,Orçamento!$Q239&lt;&gt;0)</f>
        <v>0</v>
      </c>
      <c r="AK235" t="str">
        <f>IF(Orçamento!AA252&gt;0,"Com valor","Sem valor")</f>
        <v>Sem valor</v>
      </c>
      <c r="AL235" t="str">
        <f>IF(Orçamento!AB252&gt;0,"Com valor","Sem valor")</f>
        <v>Sem valor</v>
      </c>
      <c r="AM235" t="str">
        <f>IF(Orçamento!AC252&gt;0,"Com valor","Sem valor")</f>
        <v>Sem valor</v>
      </c>
      <c r="AN235" t="str">
        <f>IF(Orçamento!AD252&gt;0,"Com valor","Sem valor")</f>
        <v>Sem valor</v>
      </c>
      <c r="AO235" t="str">
        <f>IF(Orçamento!AE252&gt;0,"Com valor","Sem valor")</f>
        <v>Sem valor</v>
      </c>
      <c r="AP235" t="str">
        <f>IF(Orçamento!AF252&gt;0,"Com valor","Sem valor")</f>
        <v>Sem valor</v>
      </c>
      <c r="AQ235" t="str">
        <f>IF(Orçamento!AG252&gt;0,"Com valor","Sem valor")</f>
        <v>Sem valor</v>
      </c>
      <c r="AR235" t="str">
        <f>IF(Orçamento!AH252&gt;0,"Com valor","Sem valor")</f>
        <v>Sem valor</v>
      </c>
      <c r="AT235" t="str">
        <f t="shared" si="58"/>
        <v>FALSOSem valor</v>
      </c>
      <c r="AU235" t="str">
        <f t="shared" si="59"/>
        <v>FALSOSem valor</v>
      </c>
      <c r="AV235" t="str">
        <f t="shared" si="60"/>
        <v>FALSOSem valor</v>
      </c>
      <c r="AW235" t="str">
        <f t="shared" si="61"/>
        <v>FALSOSem valor</v>
      </c>
      <c r="AX235" t="str">
        <f t="shared" si="62"/>
        <v>FALSOSem valor</v>
      </c>
      <c r="AY235" t="str">
        <f t="shared" si="63"/>
        <v>FALSOSem valor</v>
      </c>
      <c r="AZ235" t="str">
        <f t="shared" si="64"/>
        <v>FALSOSem valor</v>
      </c>
      <c r="BA235" t="str">
        <f t="shared" si="65"/>
        <v>FALSOSem valor</v>
      </c>
      <c r="BB235">
        <f t="shared" si="66"/>
        <v>0</v>
      </c>
      <c r="BD235" t="str">
        <f t="shared" si="67"/>
        <v>Preenchimento está OK</v>
      </c>
      <c r="BE235" t="e">
        <f t="shared" si="68"/>
        <v>#N/A</v>
      </c>
      <c r="BF235" t="b">
        <f t="shared" si="57"/>
        <v>1</v>
      </c>
      <c r="BG235" s="2">
        <f>Orçamento!AA252</f>
        <v>0</v>
      </c>
      <c r="BH235" s="2">
        <f>Orçamento!AB252</f>
        <v>0</v>
      </c>
      <c r="BI235" s="2">
        <f>Orçamento!AC252</f>
        <v>0</v>
      </c>
      <c r="BJ235" s="2">
        <f>Orçamento!AD252</f>
        <v>0</v>
      </c>
      <c r="BK235" s="2">
        <f>Orçamento!AE252</f>
        <v>0</v>
      </c>
      <c r="BL235" s="2">
        <f>Orçamento!AF252</f>
        <v>0</v>
      </c>
      <c r="BM235" s="2">
        <f>Orçamento!AG252</f>
        <v>0</v>
      </c>
      <c r="BN235" s="2">
        <f>Orçamento!AH252</f>
        <v>0</v>
      </c>
    </row>
    <row r="236" spans="12:66" x14ac:dyDescent="0.3">
      <c r="L236" t="str">
        <f>IF(COUNTA(Orçamento!U253:X253)&gt;0,"Preenchida","Não preenchida")</f>
        <v>Não preenchida</v>
      </c>
      <c r="M236" t="b">
        <f>AND(Orçamento!Q253&lt;&gt;"")</f>
        <v>0</v>
      </c>
      <c r="N236" t="str">
        <f t="shared" si="56"/>
        <v>Não preenchidaFALSO</v>
      </c>
      <c r="AB236" t="b">
        <f>AND(S$3=TRUE,Orçamento!$Q240&lt;&gt;0)</f>
        <v>0</v>
      </c>
      <c r="AC236" t="b">
        <f>AND(T$3=TRUE,Orçamento!$Q240&lt;&gt;0)</f>
        <v>0</v>
      </c>
      <c r="AD236" t="b">
        <f>AND(U$3=TRUE,Orçamento!$Q240&lt;&gt;0)</f>
        <v>0</v>
      </c>
      <c r="AE236" t="b">
        <f>AND(V$3=TRUE,Orçamento!$Q240&lt;&gt;0)</f>
        <v>0</v>
      </c>
      <c r="AF236" t="b">
        <f>AND(W$3=TRUE,Orçamento!$Q240&lt;&gt;0)</f>
        <v>0</v>
      </c>
      <c r="AG236" t="b">
        <f>AND(X$3=TRUE,Orçamento!$Q240&lt;&gt;0)</f>
        <v>0</v>
      </c>
      <c r="AH236" t="b">
        <f>AND(Y$3=TRUE,Orçamento!$Q240&lt;&gt;0)</f>
        <v>0</v>
      </c>
      <c r="AI236" t="b">
        <f>AND(Z$3=TRUE,Orçamento!$Q240&lt;&gt;0)</f>
        <v>0</v>
      </c>
      <c r="AK236" t="str">
        <f>IF(Orçamento!AA253&gt;0,"Com valor","Sem valor")</f>
        <v>Sem valor</v>
      </c>
      <c r="AL236" t="str">
        <f>IF(Orçamento!AB253&gt;0,"Com valor","Sem valor")</f>
        <v>Sem valor</v>
      </c>
      <c r="AM236" t="str">
        <f>IF(Orçamento!AC253&gt;0,"Com valor","Sem valor")</f>
        <v>Sem valor</v>
      </c>
      <c r="AN236" t="str">
        <f>IF(Orçamento!AD253&gt;0,"Com valor","Sem valor")</f>
        <v>Sem valor</v>
      </c>
      <c r="AO236" t="str">
        <f>IF(Orçamento!AE253&gt;0,"Com valor","Sem valor")</f>
        <v>Sem valor</v>
      </c>
      <c r="AP236" t="str">
        <f>IF(Orçamento!AF253&gt;0,"Com valor","Sem valor")</f>
        <v>Sem valor</v>
      </c>
      <c r="AQ236" t="str">
        <f>IF(Orçamento!AG253&gt;0,"Com valor","Sem valor")</f>
        <v>Sem valor</v>
      </c>
      <c r="AR236" t="str">
        <f>IF(Orçamento!AH253&gt;0,"Com valor","Sem valor")</f>
        <v>Sem valor</v>
      </c>
      <c r="AT236" t="str">
        <f t="shared" si="58"/>
        <v>FALSOSem valor</v>
      </c>
      <c r="AU236" t="str">
        <f t="shared" si="59"/>
        <v>FALSOSem valor</v>
      </c>
      <c r="AV236" t="str">
        <f t="shared" si="60"/>
        <v>FALSOSem valor</v>
      </c>
      <c r="AW236" t="str">
        <f t="shared" si="61"/>
        <v>FALSOSem valor</v>
      </c>
      <c r="AX236" t="str">
        <f t="shared" si="62"/>
        <v>FALSOSem valor</v>
      </c>
      <c r="AY236" t="str">
        <f t="shared" si="63"/>
        <v>FALSOSem valor</v>
      </c>
      <c r="AZ236" t="str">
        <f t="shared" si="64"/>
        <v>FALSOSem valor</v>
      </c>
      <c r="BA236" t="str">
        <f t="shared" si="65"/>
        <v>FALSOSem valor</v>
      </c>
      <c r="BB236">
        <f t="shared" si="66"/>
        <v>0</v>
      </c>
      <c r="BD236" t="str">
        <f t="shared" si="67"/>
        <v>Preenchimento está OK</v>
      </c>
      <c r="BE236" t="e">
        <f t="shared" si="68"/>
        <v>#N/A</v>
      </c>
      <c r="BF236" t="b">
        <f t="shared" si="57"/>
        <v>1</v>
      </c>
      <c r="BG236" s="2">
        <f>Orçamento!AA253</f>
        <v>0</v>
      </c>
      <c r="BH236" s="2">
        <f>Orçamento!AB253</f>
        <v>0</v>
      </c>
      <c r="BI236" s="2">
        <f>Orçamento!AC253</f>
        <v>0</v>
      </c>
      <c r="BJ236" s="2">
        <f>Orçamento!AD253</f>
        <v>0</v>
      </c>
      <c r="BK236" s="2">
        <f>Orçamento!AE253</f>
        <v>0</v>
      </c>
      <c r="BL236" s="2">
        <f>Orçamento!AF253</f>
        <v>0</v>
      </c>
      <c r="BM236" s="2">
        <f>Orçamento!AG253</f>
        <v>0</v>
      </c>
      <c r="BN236" s="2">
        <f>Orçamento!AH253</f>
        <v>0</v>
      </c>
    </row>
    <row r="237" spans="12:66" x14ac:dyDescent="0.3">
      <c r="L237" t="str">
        <f>IF(COUNTA(Orçamento!U254:X254)&gt;0,"Preenchida","Não preenchida")</f>
        <v>Não preenchida</v>
      </c>
      <c r="M237" t="b">
        <f>AND(Orçamento!Q254&lt;&gt;"")</f>
        <v>0</v>
      </c>
      <c r="N237" t="str">
        <f t="shared" si="56"/>
        <v>Não preenchidaFALSO</v>
      </c>
      <c r="AB237" t="b">
        <f>AND(S$3=TRUE,Orçamento!$Q241&lt;&gt;0)</f>
        <v>0</v>
      </c>
      <c r="AC237" t="b">
        <f>AND(T$3=TRUE,Orçamento!$Q241&lt;&gt;0)</f>
        <v>0</v>
      </c>
      <c r="AD237" t="b">
        <f>AND(U$3=TRUE,Orçamento!$Q241&lt;&gt;0)</f>
        <v>0</v>
      </c>
      <c r="AE237" t="b">
        <f>AND(V$3=TRUE,Orçamento!$Q241&lt;&gt;0)</f>
        <v>0</v>
      </c>
      <c r="AF237" t="b">
        <f>AND(W$3=TRUE,Orçamento!$Q241&lt;&gt;0)</f>
        <v>0</v>
      </c>
      <c r="AG237" t="b">
        <f>AND(X$3=TRUE,Orçamento!$Q241&lt;&gt;0)</f>
        <v>0</v>
      </c>
      <c r="AH237" t="b">
        <f>AND(Y$3=TRUE,Orçamento!$Q241&lt;&gt;0)</f>
        <v>0</v>
      </c>
      <c r="AI237" t="b">
        <f>AND(Z$3=TRUE,Orçamento!$Q241&lt;&gt;0)</f>
        <v>0</v>
      </c>
      <c r="AK237" t="str">
        <f>IF(Orçamento!AA254&gt;0,"Com valor","Sem valor")</f>
        <v>Sem valor</v>
      </c>
      <c r="AL237" t="str">
        <f>IF(Orçamento!AB254&gt;0,"Com valor","Sem valor")</f>
        <v>Sem valor</v>
      </c>
      <c r="AM237" t="str">
        <f>IF(Orçamento!AC254&gt;0,"Com valor","Sem valor")</f>
        <v>Sem valor</v>
      </c>
      <c r="AN237" t="str">
        <f>IF(Orçamento!AD254&gt;0,"Com valor","Sem valor")</f>
        <v>Sem valor</v>
      </c>
      <c r="AO237" t="str">
        <f>IF(Orçamento!AE254&gt;0,"Com valor","Sem valor")</f>
        <v>Sem valor</v>
      </c>
      <c r="AP237" t="str">
        <f>IF(Orçamento!AF254&gt;0,"Com valor","Sem valor")</f>
        <v>Sem valor</v>
      </c>
      <c r="AQ237" t="str">
        <f>IF(Orçamento!AG254&gt;0,"Com valor","Sem valor")</f>
        <v>Sem valor</v>
      </c>
      <c r="AR237" t="str">
        <f>IF(Orçamento!AH254&gt;0,"Com valor","Sem valor")</f>
        <v>Sem valor</v>
      </c>
      <c r="AT237" t="str">
        <f t="shared" si="58"/>
        <v>FALSOSem valor</v>
      </c>
      <c r="AU237" t="str">
        <f t="shared" si="59"/>
        <v>FALSOSem valor</v>
      </c>
      <c r="AV237" t="str">
        <f t="shared" si="60"/>
        <v>FALSOSem valor</v>
      </c>
      <c r="AW237" t="str">
        <f t="shared" si="61"/>
        <v>FALSOSem valor</v>
      </c>
      <c r="AX237" t="str">
        <f t="shared" si="62"/>
        <v>FALSOSem valor</v>
      </c>
      <c r="AY237" t="str">
        <f t="shared" si="63"/>
        <v>FALSOSem valor</v>
      </c>
      <c r="AZ237" t="str">
        <f t="shared" si="64"/>
        <v>FALSOSem valor</v>
      </c>
      <c r="BA237" t="str">
        <f t="shared" si="65"/>
        <v>FALSOSem valor</v>
      </c>
      <c r="BB237">
        <f t="shared" si="66"/>
        <v>0</v>
      </c>
      <c r="BD237" t="str">
        <f t="shared" si="67"/>
        <v>Preenchimento está OK</v>
      </c>
      <c r="BE237" t="e">
        <f t="shared" si="68"/>
        <v>#N/A</v>
      </c>
      <c r="BF237" t="b">
        <f t="shared" si="57"/>
        <v>1</v>
      </c>
      <c r="BG237" s="2">
        <f>Orçamento!AA254</f>
        <v>0</v>
      </c>
      <c r="BH237" s="2">
        <f>Orçamento!AB254</f>
        <v>0</v>
      </c>
      <c r="BI237" s="2">
        <f>Orçamento!AC254</f>
        <v>0</v>
      </c>
      <c r="BJ237" s="2">
        <f>Orçamento!AD254</f>
        <v>0</v>
      </c>
      <c r="BK237" s="2">
        <f>Orçamento!AE254</f>
        <v>0</v>
      </c>
      <c r="BL237" s="2">
        <f>Orçamento!AF254</f>
        <v>0</v>
      </c>
      <c r="BM237" s="2">
        <f>Orçamento!AG254</f>
        <v>0</v>
      </c>
      <c r="BN237" s="2">
        <f>Orçamento!AH254</f>
        <v>0</v>
      </c>
    </row>
    <row r="238" spans="12:66" x14ac:dyDescent="0.3">
      <c r="L238" t="str">
        <f>IF(COUNTA(Orçamento!U255:X255)&gt;0,"Preenchida","Não preenchida")</f>
        <v>Não preenchida</v>
      </c>
      <c r="M238" t="b">
        <f>AND(Orçamento!Q255&lt;&gt;"")</f>
        <v>0</v>
      </c>
      <c r="N238" t="str">
        <f t="shared" si="56"/>
        <v>Não preenchidaFALSO</v>
      </c>
      <c r="AB238" t="b">
        <f>AND(S$3=TRUE,Orçamento!$Q242&lt;&gt;0)</f>
        <v>0</v>
      </c>
      <c r="AC238" t="b">
        <f>AND(T$3=TRUE,Orçamento!$Q242&lt;&gt;0)</f>
        <v>0</v>
      </c>
      <c r="AD238" t="b">
        <f>AND(U$3=TRUE,Orçamento!$Q242&lt;&gt;0)</f>
        <v>0</v>
      </c>
      <c r="AE238" t="b">
        <f>AND(V$3=TRUE,Orçamento!$Q242&lt;&gt;0)</f>
        <v>0</v>
      </c>
      <c r="AF238" t="b">
        <f>AND(W$3=TRUE,Orçamento!$Q242&lt;&gt;0)</f>
        <v>0</v>
      </c>
      <c r="AG238" t="b">
        <f>AND(X$3=TRUE,Orçamento!$Q242&lt;&gt;0)</f>
        <v>0</v>
      </c>
      <c r="AH238" t="b">
        <f>AND(Y$3=TRUE,Orçamento!$Q242&lt;&gt;0)</f>
        <v>0</v>
      </c>
      <c r="AI238" t="b">
        <f>AND(Z$3=TRUE,Orçamento!$Q242&lt;&gt;0)</f>
        <v>0</v>
      </c>
      <c r="AK238" t="str">
        <f>IF(Orçamento!AA255&gt;0,"Com valor","Sem valor")</f>
        <v>Sem valor</v>
      </c>
      <c r="AL238" t="str">
        <f>IF(Orçamento!AB255&gt;0,"Com valor","Sem valor")</f>
        <v>Sem valor</v>
      </c>
      <c r="AM238" t="str">
        <f>IF(Orçamento!AC255&gt;0,"Com valor","Sem valor")</f>
        <v>Sem valor</v>
      </c>
      <c r="AN238" t="str">
        <f>IF(Orçamento!AD255&gt;0,"Com valor","Sem valor")</f>
        <v>Sem valor</v>
      </c>
      <c r="AO238" t="str">
        <f>IF(Orçamento!AE255&gt;0,"Com valor","Sem valor")</f>
        <v>Sem valor</v>
      </c>
      <c r="AP238" t="str">
        <f>IF(Orçamento!AF255&gt;0,"Com valor","Sem valor")</f>
        <v>Sem valor</v>
      </c>
      <c r="AQ238" t="str">
        <f>IF(Orçamento!AG255&gt;0,"Com valor","Sem valor")</f>
        <v>Sem valor</v>
      </c>
      <c r="AR238" t="str">
        <f>IF(Orçamento!AH255&gt;0,"Com valor","Sem valor")</f>
        <v>Sem valor</v>
      </c>
      <c r="AT238" t="str">
        <f t="shared" si="58"/>
        <v>FALSOSem valor</v>
      </c>
      <c r="AU238" t="str">
        <f t="shared" si="59"/>
        <v>FALSOSem valor</v>
      </c>
      <c r="AV238" t="str">
        <f t="shared" si="60"/>
        <v>FALSOSem valor</v>
      </c>
      <c r="AW238" t="str">
        <f t="shared" si="61"/>
        <v>FALSOSem valor</v>
      </c>
      <c r="AX238" t="str">
        <f t="shared" si="62"/>
        <v>FALSOSem valor</v>
      </c>
      <c r="AY238" t="str">
        <f t="shared" si="63"/>
        <v>FALSOSem valor</v>
      </c>
      <c r="AZ238" t="str">
        <f t="shared" si="64"/>
        <v>FALSOSem valor</v>
      </c>
      <c r="BA238" t="str">
        <f t="shared" si="65"/>
        <v>FALSOSem valor</v>
      </c>
      <c r="BB238">
        <f t="shared" si="66"/>
        <v>0</v>
      </c>
      <c r="BD238" t="str">
        <f t="shared" si="67"/>
        <v>Preenchimento está OK</v>
      </c>
      <c r="BE238" t="e">
        <f t="shared" si="68"/>
        <v>#N/A</v>
      </c>
      <c r="BF238" t="b">
        <f t="shared" si="57"/>
        <v>1</v>
      </c>
      <c r="BG238" s="2">
        <f>Orçamento!AA255</f>
        <v>0</v>
      </c>
      <c r="BH238" s="2">
        <f>Orçamento!AB255</f>
        <v>0</v>
      </c>
      <c r="BI238" s="2">
        <f>Orçamento!AC255</f>
        <v>0</v>
      </c>
      <c r="BJ238" s="2">
        <f>Orçamento!AD255</f>
        <v>0</v>
      </c>
      <c r="BK238" s="2">
        <f>Orçamento!AE255</f>
        <v>0</v>
      </c>
      <c r="BL238" s="2">
        <f>Orçamento!AF255</f>
        <v>0</v>
      </c>
      <c r="BM238" s="2">
        <f>Orçamento!AG255</f>
        <v>0</v>
      </c>
      <c r="BN238" s="2">
        <f>Orçamento!AH255</f>
        <v>0</v>
      </c>
    </row>
    <row r="239" spans="12:66" x14ac:dyDescent="0.3">
      <c r="L239" t="str">
        <f>IF(COUNTA(Orçamento!U256:X256)&gt;0,"Preenchida","Não preenchida")</f>
        <v>Não preenchida</v>
      </c>
      <c r="M239" t="b">
        <f>AND(Orçamento!Q256&lt;&gt;"")</f>
        <v>0</v>
      </c>
      <c r="N239" t="str">
        <f t="shared" si="56"/>
        <v>Não preenchidaFALSO</v>
      </c>
      <c r="AB239" t="b">
        <f>AND(S$3=TRUE,Orçamento!$Q243&lt;&gt;0)</f>
        <v>0</v>
      </c>
      <c r="AC239" t="b">
        <f>AND(T$3=TRUE,Orçamento!$Q243&lt;&gt;0)</f>
        <v>0</v>
      </c>
      <c r="AD239" t="b">
        <f>AND(U$3=TRUE,Orçamento!$Q243&lt;&gt;0)</f>
        <v>0</v>
      </c>
      <c r="AE239" t="b">
        <f>AND(V$3=TRUE,Orçamento!$Q243&lt;&gt;0)</f>
        <v>0</v>
      </c>
      <c r="AF239" t="b">
        <f>AND(W$3=TRUE,Orçamento!$Q243&lt;&gt;0)</f>
        <v>0</v>
      </c>
      <c r="AG239" t="b">
        <f>AND(X$3=TRUE,Orçamento!$Q243&lt;&gt;0)</f>
        <v>0</v>
      </c>
      <c r="AH239" t="b">
        <f>AND(Y$3=TRUE,Orçamento!$Q243&lt;&gt;0)</f>
        <v>0</v>
      </c>
      <c r="AI239" t="b">
        <f>AND(Z$3=TRUE,Orçamento!$Q243&lt;&gt;0)</f>
        <v>0</v>
      </c>
      <c r="AK239" t="str">
        <f>IF(Orçamento!AA256&gt;0,"Com valor","Sem valor")</f>
        <v>Sem valor</v>
      </c>
      <c r="AL239" t="str">
        <f>IF(Orçamento!AB256&gt;0,"Com valor","Sem valor")</f>
        <v>Sem valor</v>
      </c>
      <c r="AM239" t="str">
        <f>IF(Orçamento!AC256&gt;0,"Com valor","Sem valor")</f>
        <v>Sem valor</v>
      </c>
      <c r="AN239" t="str">
        <f>IF(Orçamento!AD256&gt;0,"Com valor","Sem valor")</f>
        <v>Sem valor</v>
      </c>
      <c r="AO239" t="str">
        <f>IF(Orçamento!AE256&gt;0,"Com valor","Sem valor")</f>
        <v>Sem valor</v>
      </c>
      <c r="AP239" t="str">
        <f>IF(Orçamento!AF256&gt;0,"Com valor","Sem valor")</f>
        <v>Sem valor</v>
      </c>
      <c r="AQ239" t="str">
        <f>IF(Orçamento!AG256&gt;0,"Com valor","Sem valor")</f>
        <v>Sem valor</v>
      </c>
      <c r="AR239" t="str">
        <f>IF(Orçamento!AH256&gt;0,"Com valor","Sem valor")</f>
        <v>Sem valor</v>
      </c>
      <c r="AT239" t="str">
        <f t="shared" si="58"/>
        <v>FALSOSem valor</v>
      </c>
      <c r="AU239" t="str">
        <f t="shared" si="59"/>
        <v>FALSOSem valor</v>
      </c>
      <c r="AV239" t="str">
        <f t="shared" si="60"/>
        <v>FALSOSem valor</v>
      </c>
      <c r="AW239" t="str">
        <f t="shared" si="61"/>
        <v>FALSOSem valor</v>
      </c>
      <c r="AX239" t="str">
        <f t="shared" si="62"/>
        <v>FALSOSem valor</v>
      </c>
      <c r="AY239" t="str">
        <f t="shared" si="63"/>
        <v>FALSOSem valor</v>
      </c>
      <c r="AZ239" t="str">
        <f t="shared" si="64"/>
        <v>FALSOSem valor</v>
      </c>
      <c r="BA239" t="str">
        <f t="shared" si="65"/>
        <v>FALSOSem valor</v>
      </c>
      <c r="BB239">
        <f t="shared" si="66"/>
        <v>0</v>
      </c>
      <c r="BD239" t="str">
        <f t="shared" si="67"/>
        <v>Preenchimento está OK</v>
      </c>
      <c r="BE239" t="e">
        <f t="shared" si="68"/>
        <v>#N/A</v>
      </c>
      <c r="BF239" t="b">
        <f t="shared" si="57"/>
        <v>1</v>
      </c>
      <c r="BG239" s="2">
        <f>Orçamento!AA256</f>
        <v>0</v>
      </c>
      <c r="BH239" s="2">
        <f>Orçamento!AB256</f>
        <v>0</v>
      </c>
      <c r="BI239" s="2">
        <f>Orçamento!AC256</f>
        <v>0</v>
      </c>
      <c r="BJ239" s="2">
        <f>Orçamento!AD256</f>
        <v>0</v>
      </c>
      <c r="BK239" s="2">
        <f>Orçamento!AE256</f>
        <v>0</v>
      </c>
      <c r="BL239" s="2">
        <f>Orçamento!AF256</f>
        <v>0</v>
      </c>
      <c r="BM239" s="2">
        <f>Orçamento!AG256</f>
        <v>0</v>
      </c>
      <c r="BN239" s="2">
        <f>Orçamento!AH256</f>
        <v>0</v>
      </c>
    </row>
    <row r="240" spans="12:66" x14ac:dyDescent="0.3">
      <c r="L240" t="str">
        <f>IF(COUNTA(Orçamento!U257:X257)&gt;0,"Preenchida","Não preenchida")</f>
        <v>Não preenchida</v>
      </c>
      <c r="M240" t="b">
        <f>AND(Orçamento!Q257&lt;&gt;"")</f>
        <v>0</v>
      </c>
      <c r="N240" t="str">
        <f t="shared" si="56"/>
        <v>Não preenchidaFALSO</v>
      </c>
      <c r="AB240" t="b">
        <f>AND(S$3=TRUE,Orçamento!$Q244&lt;&gt;0)</f>
        <v>0</v>
      </c>
      <c r="AC240" t="b">
        <f>AND(T$3=TRUE,Orçamento!$Q244&lt;&gt;0)</f>
        <v>0</v>
      </c>
      <c r="AD240" t="b">
        <f>AND(U$3=TRUE,Orçamento!$Q244&lt;&gt;0)</f>
        <v>0</v>
      </c>
      <c r="AE240" t="b">
        <f>AND(V$3=TRUE,Orçamento!$Q244&lt;&gt;0)</f>
        <v>0</v>
      </c>
      <c r="AF240" t="b">
        <f>AND(W$3=TRUE,Orçamento!$Q244&lt;&gt;0)</f>
        <v>0</v>
      </c>
      <c r="AG240" t="b">
        <f>AND(X$3=TRUE,Orçamento!$Q244&lt;&gt;0)</f>
        <v>0</v>
      </c>
      <c r="AH240" t="b">
        <f>AND(Y$3=TRUE,Orçamento!$Q244&lt;&gt;0)</f>
        <v>0</v>
      </c>
      <c r="AI240" t="b">
        <f>AND(Z$3=TRUE,Orçamento!$Q244&lt;&gt;0)</f>
        <v>0</v>
      </c>
      <c r="AK240" t="str">
        <f>IF(Orçamento!AA257&gt;0,"Com valor","Sem valor")</f>
        <v>Sem valor</v>
      </c>
      <c r="AL240" t="str">
        <f>IF(Orçamento!AB257&gt;0,"Com valor","Sem valor")</f>
        <v>Sem valor</v>
      </c>
      <c r="AM240" t="str">
        <f>IF(Orçamento!AC257&gt;0,"Com valor","Sem valor")</f>
        <v>Sem valor</v>
      </c>
      <c r="AN240" t="str">
        <f>IF(Orçamento!AD257&gt;0,"Com valor","Sem valor")</f>
        <v>Sem valor</v>
      </c>
      <c r="AO240" t="str">
        <f>IF(Orçamento!AE257&gt;0,"Com valor","Sem valor")</f>
        <v>Sem valor</v>
      </c>
      <c r="AP240" t="str">
        <f>IF(Orçamento!AF257&gt;0,"Com valor","Sem valor")</f>
        <v>Sem valor</v>
      </c>
      <c r="AQ240" t="str">
        <f>IF(Orçamento!AG257&gt;0,"Com valor","Sem valor")</f>
        <v>Sem valor</v>
      </c>
      <c r="AR240" t="str">
        <f>IF(Orçamento!AH257&gt;0,"Com valor","Sem valor")</f>
        <v>Sem valor</v>
      </c>
      <c r="AT240" t="str">
        <f t="shared" si="58"/>
        <v>FALSOSem valor</v>
      </c>
      <c r="AU240" t="str">
        <f t="shared" si="59"/>
        <v>FALSOSem valor</v>
      </c>
      <c r="AV240" t="str">
        <f t="shared" si="60"/>
        <v>FALSOSem valor</v>
      </c>
      <c r="AW240" t="str">
        <f t="shared" si="61"/>
        <v>FALSOSem valor</v>
      </c>
      <c r="AX240" t="str">
        <f t="shared" si="62"/>
        <v>FALSOSem valor</v>
      </c>
      <c r="AY240" t="str">
        <f t="shared" si="63"/>
        <v>FALSOSem valor</v>
      </c>
      <c r="AZ240" t="str">
        <f t="shared" si="64"/>
        <v>FALSOSem valor</v>
      </c>
      <c r="BA240" t="str">
        <f t="shared" si="65"/>
        <v>FALSOSem valor</v>
      </c>
      <c r="BB240">
        <f t="shared" si="66"/>
        <v>0</v>
      </c>
      <c r="BD240" t="str">
        <f t="shared" si="67"/>
        <v>Preenchimento está OK</v>
      </c>
      <c r="BE240" t="e">
        <f t="shared" si="68"/>
        <v>#N/A</v>
      </c>
      <c r="BF240" t="b">
        <f t="shared" si="57"/>
        <v>1</v>
      </c>
      <c r="BG240" s="2">
        <f>Orçamento!AA257</f>
        <v>0</v>
      </c>
      <c r="BH240" s="2">
        <f>Orçamento!AB257</f>
        <v>0</v>
      </c>
      <c r="BI240" s="2">
        <f>Orçamento!AC257</f>
        <v>0</v>
      </c>
      <c r="BJ240" s="2">
        <f>Orçamento!AD257</f>
        <v>0</v>
      </c>
      <c r="BK240" s="2">
        <f>Orçamento!AE257</f>
        <v>0</v>
      </c>
      <c r="BL240" s="2">
        <f>Orçamento!AF257</f>
        <v>0</v>
      </c>
      <c r="BM240" s="2">
        <f>Orçamento!AG257</f>
        <v>0</v>
      </c>
      <c r="BN240" s="2">
        <f>Orçamento!AH257</f>
        <v>0</v>
      </c>
    </row>
    <row r="241" spans="12:66" x14ac:dyDescent="0.3">
      <c r="L241" t="str">
        <f>IF(COUNTA(Orçamento!U258:X258)&gt;0,"Preenchida","Não preenchida")</f>
        <v>Não preenchida</v>
      </c>
      <c r="M241" t="b">
        <f>AND(Orçamento!Q258&lt;&gt;"")</f>
        <v>0</v>
      </c>
      <c r="N241" t="str">
        <f t="shared" si="56"/>
        <v>Não preenchidaFALSO</v>
      </c>
      <c r="AB241" t="b">
        <f>AND(S$3=TRUE,Orçamento!$Q245&lt;&gt;0)</f>
        <v>0</v>
      </c>
      <c r="AC241" t="b">
        <f>AND(T$3=TRUE,Orçamento!$Q245&lt;&gt;0)</f>
        <v>0</v>
      </c>
      <c r="AD241" t="b">
        <f>AND(U$3=TRUE,Orçamento!$Q245&lt;&gt;0)</f>
        <v>0</v>
      </c>
      <c r="AE241" t="b">
        <f>AND(V$3=TRUE,Orçamento!$Q245&lt;&gt;0)</f>
        <v>0</v>
      </c>
      <c r="AF241" t="b">
        <f>AND(W$3=TRUE,Orçamento!$Q245&lt;&gt;0)</f>
        <v>0</v>
      </c>
      <c r="AG241" t="b">
        <f>AND(X$3=TRUE,Orçamento!$Q245&lt;&gt;0)</f>
        <v>0</v>
      </c>
      <c r="AH241" t="b">
        <f>AND(Y$3=TRUE,Orçamento!$Q245&lt;&gt;0)</f>
        <v>0</v>
      </c>
      <c r="AI241" t="b">
        <f>AND(Z$3=TRUE,Orçamento!$Q245&lt;&gt;0)</f>
        <v>0</v>
      </c>
      <c r="AK241" t="str">
        <f>IF(Orçamento!AA258&gt;0,"Com valor","Sem valor")</f>
        <v>Sem valor</v>
      </c>
      <c r="AL241" t="str">
        <f>IF(Orçamento!AB258&gt;0,"Com valor","Sem valor")</f>
        <v>Sem valor</v>
      </c>
      <c r="AM241" t="str">
        <f>IF(Orçamento!AC258&gt;0,"Com valor","Sem valor")</f>
        <v>Sem valor</v>
      </c>
      <c r="AN241" t="str">
        <f>IF(Orçamento!AD258&gt;0,"Com valor","Sem valor")</f>
        <v>Sem valor</v>
      </c>
      <c r="AO241" t="str">
        <f>IF(Orçamento!AE258&gt;0,"Com valor","Sem valor")</f>
        <v>Sem valor</v>
      </c>
      <c r="AP241" t="str">
        <f>IF(Orçamento!AF258&gt;0,"Com valor","Sem valor")</f>
        <v>Sem valor</v>
      </c>
      <c r="AQ241" t="str">
        <f>IF(Orçamento!AG258&gt;0,"Com valor","Sem valor")</f>
        <v>Sem valor</v>
      </c>
      <c r="AR241" t="str">
        <f>IF(Orçamento!AH258&gt;0,"Com valor","Sem valor")</f>
        <v>Sem valor</v>
      </c>
      <c r="AT241" t="str">
        <f t="shared" si="58"/>
        <v>FALSOSem valor</v>
      </c>
      <c r="AU241" t="str">
        <f t="shared" si="59"/>
        <v>FALSOSem valor</v>
      </c>
      <c r="AV241" t="str">
        <f t="shared" si="60"/>
        <v>FALSOSem valor</v>
      </c>
      <c r="AW241" t="str">
        <f t="shared" si="61"/>
        <v>FALSOSem valor</v>
      </c>
      <c r="AX241" t="str">
        <f t="shared" si="62"/>
        <v>FALSOSem valor</v>
      </c>
      <c r="AY241" t="str">
        <f t="shared" si="63"/>
        <v>FALSOSem valor</v>
      </c>
      <c r="AZ241" t="str">
        <f t="shared" si="64"/>
        <v>FALSOSem valor</v>
      </c>
      <c r="BA241" t="str">
        <f t="shared" si="65"/>
        <v>FALSOSem valor</v>
      </c>
      <c r="BB241">
        <f t="shared" si="66"/>
        <v>0</v>
      </c>
      <c r="BD241" t="str">
        <f t="shared" si="67"/>
        <v>Preenchimento está OK</v>
      </c>
      <c r="BE241" t="e">
        <f t="shared" si="68"/>
        <v>#N/A</v>
      </c>
      <c r="BF241" t="b">
        <f t="shared" si="57"/>
        <v>1</v>
      </c>
      <c r="BG241" s="2">
        <f>Orçamento!AA258</f>
        <v>0</v>
      </c>
      <c r="BH241" s="2">
        <f>Orçamento!AB258</f>
        <v>0</v>
      </c>
      <c r="BI241" s="2">
        <f>Orçamento!AC258</f>
        <v>0</v>
      </c>
      <c r="BJ241" s="2">
        <f>Orçamento!AD258</f>
        <v>0</v>
      </c>
      <c r="BK241" s="2">
        <f>Orçamento!AE258</f>
        <v>0</v>
      </c>
      <c r="BL241" s="2">
        <f>Orçamento!AF258</f>
        <v>0</v>
      </c>
      <c r="BM241" s="2">
        <f>Orçamento!AG258</f>
        <v>0</v>
      </c>
      <c r="BN241" s="2">
        <f>Orçamento!AH258</f>
        <v>0</v>
      </c>
    </row>
    <row r="242" spans="12:66" x14ac:dyDescent="0.3">
      <c r="L242" t="str">
        <f>IF(COUNTA(Orçamento!U259:X259)&gt;0,"Preenchida","Não preenchida")</f>
        <v>Não preenchida</v>
      </c>
      <c r="M242" t="b">
        <f>AND(Orçamento!Q259&lt;&gt;"")</f>
        <v>0</v>
      </c>
      <c r="N242" t="str">
        <f t="shared" si="56"/>
        <v>Não preenchidaFALSO</v>
      </c>
      <c r="AB242" t="b">
        <f>AND(S$3=TRUE,Orçamento!$Q246&lt;&gt;0)</f>
        <v>0</v>
      </c>
      <c r="AC242" t="b">
        <f>AND(T$3=TRUE,Orçamento!$Q246&lt;&gt;0)</f>
        <v>0</v>
      </c>
      <c r="AD242" t="b">
        <f>AND(U$3=TRUE,Orçamento!$Q246&lt;&gt;0)</f>
        <v>0</v>
      </c>
      <c r="AE242" t="b">
        <f>AND(V$3=TRUE,Orçamento!$Q246&lt;&gt;0)</f>
        <v>0</v>
      </c>
      <c r="AF242" t="b">
        <f>AND(W$3=TRUE,Orçamento!$Q246&lt;&gt;0)</f>
        <v>0</v>
      </c>
      <c r="AG242" t="b">
        <f>AND(X$3=TRUE,Orçamento!$Q246&lt;&gt;0)</f>
        <v>0</v>
      </c>
      <c r="AH242" t="b">
        <f>AND(Y$3=TRUE,Orçamento!$Q246&lt;&gt;0)</f>
        <v>0</v>
      </c>
      <c r="AI242" t="b">
        <f>AND(Z$3=TRUE,Orçamento!$Q246&lt;&gt;0)</f>
        <v>0</v>
      </c>
      <c r="AK242" t="str">
        <f>IF(Orçamento!AA259&gt;0,"Com valor","Sem valor")</f>
        <v>Sem valor</v>
      </c>
      <c r="AL242" t="str">
        <f>IF(Orçamento!AB259&gt;0,"Com valor","Sem valor")</f>
        <v>Sem valor</v>
      </c>
      <c r="AM242" t="str">
        <f>IF(Orçamento!AC259&gt;0,"Com valor","Sem valor")</f>
        <v>Sem valor</v>
      </c>
      <c r="AN242" t="str">
        <f>IF(Orçamento!AD259&gt;0,"Com valor","Sem valor")</f>
        <v>Sem valor</v>
      </c>
      <c r="AO242" t="str">
        <f>IF(Orçamento!AE259&gt;0,"Com valor","Sem valor")</f>
        <v>Sem valor</v>
      </c>
      <c r="AP242" t="str">
        <f>IF(Orçamento!AF259&gt;0,"Com valor","Sem valor")</f>
        <v>Sem valor</v>
      </c>
      <c r="AQ242" t="str">
        <f>IF(Orçamento!AG259&gt;0,"Com valor","Sem valor")</f>
        <v>Sem valor</v>
      </c>
      <c r="AR242" t="str">
        <f>IF(Orçamento!AH259&gt;0,"Com valor","Sem valor")</f>
        <v>Sem valor</v>
      </c>
      <c r="AT242" t="str">
        <f t="shared" si="58"/>
        <v>FALSOSem valor</v>
      </c>
      <c r="AU242" t="str">
        <f t="shared" si="59"/>
        <v>FALSOSem valor</v>
      </c>
      <c r="AV242" t="str">
        <f t="shared" si="60"/>
        <v>FALSOSem valor</v>
      </c>
      <c r="AW242" t="str">
        <f t="shared" si="61"/>
        <v>FALSOSem valor</v>
      </c>
      <c r="AX242" t="str">
        <f t="shared" si="62"/>
        <v>FALSOSem valor</v>
      </c>
      <c r="AY242" t="str">
        <f t="shared" si="63"/>
        <v>FALSOSem valor</v>
      </c>
      <c r="AZ242" t="str">
        <f t="shared" si="64"/>
        <v>FALSOSem valor</v>
      </c>
      <c r="BA242" t="str">
        <f t="shared" si="65"/>
        <v>FALSOSem valor</v>
      </c>
      <c r="BB242">
        <f t="shared" si="66"/>
        <v>0</v>
      </c>
      <c r="BD242" t="str">
        <f t="shared" si="67"/>
        <v>Preenchimento está OK</v>
      </c>
      <c r="BE242" t="e">
        <f t="shared" si="68"/>
        <v>#N/A</v>
      </c>
      <c r="BF242" t="b">
        <f t="shared" si="57"/>
        <v>1</v>
      </c>
      <c r="BG242" s="2">
        <f>Orçamento!AA259</f>
        <v>0</v>
      </c>
      <c r="BH242" s="2">
        <f>Orçamento!AB259</f>
        <v>0</v>
      </c>
      <c r="BI242" s="2">
        <f>Orçamento!AC259</f>
        <v>0</v>
      </c>
      <c r="BJ242" s="2">
        <f>Orçamento!AD259</f>
        <v>0</v>
      </c>
      <c r="BK242" s="2">
        <f>Orçamento!AE259</f>
        <v>0</v>
      </c>
      <c r="BL242" s="2">
        <f>Orçamento!AF259</f>
        <v>0</v>
      </c>
      <c r="BM242" s="2">
        <f>Orçamento!AG259</f>
        <v>0</v>
      </c>
      <c r="BN242" s="2">
        <f>Orçamento!AH259</f>
        <v>0</v>
      </c>
    </row>
    <row r="243" spans="12:66" x14ac:dyDescent="0.3">
      <c r="L243" t="str">
        <f>IF(COUNTA(Orçamento!U260:X260)&gt;0,"Preenchida","Não preenchida")</f>
        <v>Não preenchida</v>
      </c>
      <c r="M243" t="b">
        <f>AND(Orçamento!Q260&lt;&gt;"")</f>
        <v>0</v>
      </c>
      <c r="N243" t="str">
        <f t="shared" si="56"/>
        <v>Não preenchidaFALSO</v>
      </c>
      <c r="AB243" t="b">
        <f>AND(S$3=TRUE,Orçamento!$Q247&lt;&gt;0)</f>
        <v>0</v>
      </c>
      <c r="AC243" t="b">
        <f>AND(T$3=TRUE,Orçamento!$Q247&lt;&gt;0)</f>
        <v>0</v>
      </c>
      <c r="AD243" t="b">
        <f>AND(U$3=TRUE,Orçamento!$Q247&lt;&gt;0)</f>
        <v>0</v>
      </c>
      <c r="AE243" t="b">
        <f>AND(V$3=TRUE,Orçamento!$Q247&lt;&gt;0)</f>
        <v>0</v>
      </c>
      <c r="AF243" t="b">
        <f>AND(W$3=TRUE,Orçamento!$Q247&lt;&gt;0)</f>
        <v>0</v>
      </c>
      <c r="AG243" t="b">
        <f>AND(X$3=TRUE,Orçamento!$Q247&lt;&gt;0)</f>
        <v>0</v>
      </c>
      <c r="AH243" t="b">
        <f>AND(Y$3=TRUE,Orçamento!$Q247&lt;&gt;0)</f>
        <v>0</v>
      </c>
      <c r="AI243" t="b">
        <f>AND(Z$3=TRUE,Orçamento!$Q247&lt;&gt;0)</f>
        <v>0</v>
      </c>
      <c r="AK243" t="str">
        <f>IF(Orçamento!AA260&gt;0,"Com valor","Sem valor")</f>
        <v>Sem valor</v>
      </c>
      <c r="AL243" t="str">
        <f>IF(Orçamento!AB260&gt;0,"Com valor","Sem valor")</f>
        <v>Sem valor</v>
      </c>
      <c r="AM243" t="str">
        <f>IF(Orçamento!AC260&gt;0,"Com valor","Sem valor")</f>
        <v>Sem valor</v>
      </c>
      <c r="AN243" t="str">
        <f>IF(Orçamento!AD260&gt;0,"Com valor","Sem valor")</f>
        <v>Sem valor</v>
      </c>
      <c r="AO243" t="str">
        <f>IF(Orçamento!AE260&gt;0,"Com valor","Sem valor")</f>
        <v>Sem valor</v>
      </c>
      <c r="AP243" t="str">
        <f>IF(Orçamento!AF260&gt;0,"Com valor","Sem valor")</f>
        <v>Sem valor</v>
      </c>
      <c r="AQ243" t="str">
        <f>IF(Orçamento!AG260&gt;0,"Com valor","Sem valor")</f>
        <v>Sem valor</v>
      </c>
      <c r="AR243" t="str">
        <f>IF(Orçamento!AH260&gt;0,"Com valor","Sem valor")</f>
        <v>Sem valor</v>
      </c>
      <c r="AT243" t="str">
        <f t="shared" si="58"/>
        <v>FALSOSem valor</v>
      </c>
      <c r="AU243" t="str">
        <f t="shared" si="59"/>
        <v>FALSOSem valor</v>
      </c>
      <c r="AV243" t="str">
        <f t="shared" si="60"/>
        <v>FALSOSem valor</v>
      </c>
      <c r="AW243" t="str">
        <f t="shared" si="61"/>
        <v>FALSOSem valor</v>
      </c>
      <c r="AX243" t="str">
        <f t="shared" si="62"/>
        <v>FALSOSem valor</v>
      </c>
      <c r="AY243" t="str">
        <f t="shared" si="63"/>
        <v>FALSOSem valor</v>
      </c>
      <c r="AZ243" t="str">
        <f t="shared" si="64"/>
        <v>FALSOSem valor</v>
      </c>
      <c r="BA243" t="str">
        <f t="shared" si="65"/>
        <v>FALSOSem valor</v>
      </c>
      <c r="BB243">
        <f t="shared" si="66"/>
        <v>0</v>
      </c>
      <c r="BD243" t="str">
        <f t="shared" si="67"/>
        <v>Preenchimento está OK</v>
      </c>
      <c r="BE243" t="e">
        <f t="shared" si="68"/>
        <v>#N/A</v>
      </c>
      <c r="BF243" t="b">
        <f t="shared" si="57"/>
        <v>1</v>
      </c>
      <c r="BG243" s="2">
        <f>Orçamento!AA260</f>
        <v>0</v>
      </c>
      <c r="BH243" s="2">
        <f>Orçamento!AB260</f>
        <v>0</v>
      </c>
      <c r="BI243" s="2">
        <f>Orçamento!AC260</f>
        <v>0</v>
      </c>
      <c r="BJ243" s="2">
        <f>Orçamento!AD260</f>
        <v>0</v>
      </c>
      <c r="BK243" s="2">
        <f>Orçamento!AE260</f>
        <v>0</v>
      </c>
      <c r="BL243" s="2">
        <f>Orçamento!AF260</f>
        <v>0</v>
      </c>
      <c r="BM243" s="2">
        <f>Orçamento!AG260</f>
        <v>0</v>
      </c>
      <c r="BN243" s="2">
        <f>Orçamento!AH260</f>
        <v>0</v>
      </c>
    </row>
    <row r="244" spans="12:66" x14ac:dyDescent="0.3">
      <c r="L244" t="str">
        <f>IF(COUNTA(Orçamento!U261:X261)&gt;0,"Preenchida","Não preenchida")</f>
        <v>Não preenchida</v>
      </c>
      <c r="M244" t="b">
        <f>AND(Orçamento!Q261&lt;&gt;"")</f>
        <v>0</v>
      </c>
      <c r="N244" t="str">
        <f t="shared" si="56"/>
        <v>Não preenchidaFALSO</v>
      </c>
      <c r="AB244" t="b">
        <f>AND(S$3=TRUE,Orçamento!$Q248&lt;&gt;0)</f>
        <v>0</v>
      </c>
      <c r="AC244" t="b">
        <f>AND(T$3=TRUE,Orçamento!$Q248&lt;&gt;0)</f>
        <v>0</v>
      </c>
      <c r="AD244" t="b">
        <f>AND(U$3=TRUE,Orçamento!$Q248&lt;&gt;0)</f>
        <v>0</v>
      </c>
      <c r="AE244" t="b">
        <f>AND(V$3=TRUE,Orçamento!$Q248&lt;&gt;0)</f>
        <v>0</v>
      </c>
      <c r="AF244" t="b">
        <f>AND(W$3=TRUE,Orçamento!$Q248&lt;&gt;0)</f>
        <v>0</v>
      </c>
      <c r="AG244" t="b">
        <f>AND(X$3=TRUE,Orçamento!$Q248&lt;&gt;0)</f>
        <v>0</v>
      </c>
      <c r="AH244" t="b">
        <f>AND(Y$3=TRUE,Orçamento!$Q248&lt;&gt;0)</f>
        <v>0</v>
      </c>
      <c r="AI244" t="b">
        <f>AND(Z$3=TRUE,Orçamento!$Q248&lt;&gt;0)</f>
        <v>0</v>
      </c>
      <c r="AK244" t="str">
        <f>IF(Orçamento!AA261&gt;0,"Com valor","Sem valor")</f>
        <v>Sem valor</v>
      </c>
      <c r="AL244" t="str">
        <f>IF(Orçamento!AB261&gt;0,"Com valor","Sem valor")</f>
        <v>Sem valor</v>
      </c>
      <c r="AM244" t="str">
        <f>IF(Orçamento!AC261&gt;0,"Com valor","Sem valor")</f>
        <v>Sem valor</v>
      </c>
      <c r="AN244" t="str">
        <f>IF(Orçamento!AD261&gt;0,"Com valor","Sem valor")</f>
        <v>Sem valor</v>
      </c>
      <c r="AO244" t="str">
        <f>IF(Orçamento!AE261&gt;0,"Com valor","Sem valor")</f>
        <v>Sem valor</v>
      </c>
      <c r="AP244" t="str">
        <f>IF(Orçamento!AF261&gt;0,"Com valor","Sem valor")</f>
        <v>Sem valor</v>
      </c>
      <c r="AQ244" t="str">
        <f>IF(Orçamento!AG261&gt;0,"Com valor","Sem valor")</f>
        <v>Sem valor</v>
      </c>
      <c r="AR244" t="str">
        <f>IF(Orçamento!AH261&gt;0,"Com valor","Sem valor")</f>
        <v>Sem valor</v>
      </c>
      <c r="AT244" t="str">
        <f t="shared" si="58"/>
        <v>FALSOSem valor</v>
      </c>
      <c r="AU244" t="str">
        <f t="shared" si="59"/>
        <v>FALSOSem valor</v>
      </c>
      <c r="AV244" t="str">
        <f t="shared" si="60"/>
        <v>FALSOSem valor</v>
      </c>
      <c r="AW244" t="str">
        <f t="shared" si="61"/>
        <v>FALSOSem valor</v>
      </c>
      <c r="AX244" t="str">
        <f t="shared" si="62"/>
        <v>FALSOSem valor</v>
      </c>
      <c r="AY244" t="str">
        <f t="shared" si="63"/>
        <v>FALSOSem valor</v>
      </c>
      <c r="AZ244" t="str">
        <f t="shared" si="64"/>
        <v>FALSOSem valor</v>
      </c>
      <c r="BA244" t="str">
        <f t="shared" si="65"/>
        <v>FALSOSem valor</v>
      </c>
      <c r="BB244">
        <f t="shared" si="66"/>
        <v>0</v>
      </c>
      <c r="BD244" t="str">
        <f t="shared" si="67"/>
        <v>Preenchimento está OK</v>
      </c>
      <c r="BE244" t="e">
        <f t="shared" si="68"/>
        <v>#N/A</v>
      </c>
      <c r="BF244" t="b">
        <f t="shared" si="57"/>
        <v>1</v>
      </c>
      <c r="BG244" s="2">
        <f>Orçamento!AA261</f>
        <v>0</v>
      </c>
      <c r="BH244" s="2">
        <f>Orçamento!AB261</f>
        <v>0</v>
      </c>
      <c r="BI244" s="2">
        <f>Orçamento!AC261</f>
        <v>0</v>
      </c>
      <c r="BJ244" s="2">
        <f>Orçamento!AD261</f>
        <v>0</v>
      </c>
      <c r="BK244" s="2">
        <f>Orçamento!AE261</f>
        <v>0</v>
      </c>
      <c r="BL244" s="2">
        <f>Orçamento!AF261</f>
        <v>0</v>
      </c>
      <c r="BM244" s="2">
        <f>Orçamento!AG261</f>
        <v>0</v>
      </c>
      <c r="BN244" s="2">
        <f>Orçamento!AH261</f>
        <v>0</v>
      </c>
    </row>
    <row r="245" spans="12:66" x14ac:dyDescent="0.3">
      <c r="L245" t="str">
        <f>IF(COUNTA(Orçamento!U262:X262)&gt;0,"Preenchida","Não preenchida")</f>
        <v>Não preenchida</v>
      </c>
      <c r="M245" t="b">
        <f>AND(Orçamento!Q262&lt;&gt;"")</f>
        <v>0</v>
      </c>
      <c r="N245" t="str">
        <f t="shared" si="56"/>
        <v>Não preenchidaFALSO</v>
      </c>
      <c r="AB245" t="b">
        <f>AND(S$3=TRUE,Orçamento!$Q249&lt;&gt;0)</f>
        <v>0</v>
      </c>
      <c r="AC245" t="b">
        <f>AND(T$3=TRUE,Orçamento!$Q249&lt;&gt;0)</f>
        <v>0</v>
      </c>
      <c r="AD245" t="b">
        <f>AND(U$3=TRUE,Orçamento!$Q249&lt;&gt;0)</f>
        <v>0</v>
      </c>
      <c r="AE245" t="b">
        <f>AND(V$3=TRUE,Orçamento!$Q249&lt;&gt;0)</f>
        <v>0</v>
      </c>
      <c r="AF245" t="b">
        <f>AND(W$3=TRUE,Orçamento!$Q249&lt;&gt;0)</f>
        <v>0</v>
      </c>
      <c r="AG245" t="b">
        <f>AND(X$3=TRUE,Orçamento!$Q249&lt;&gt;0)</f>
        <v>0</v>
      </c>
      <c r="AH245" t="b">
        <f>AND(Y$3=TRUE,Orçamento!$Q249&lt;&gt;0)</f>
        <v>0</v>
      </c>
      <c r="AI245" t="b">
        <f>AND(Z$3=TRUE,Orçamento!$Q249&lt;&gt;0)</f>
        <v>0</v>
      </c>
      <c r="AK245" t="str">
        <f>IF(Orçamento!AA262&gt;0,"Com valor","Sem valor")</f>
        <v>Sem valor</v>
      </c>
      <c r="AL245" t="str">
        <f>IF(Orçamento!AB262&gt;0,"Com valor","Sem valor")</f>
        <v>Sem valor</v>
      </c>
      <c r="AM245" t="str">
        <f>IF(Orçamento!AC262&gt;0,"Com valor","Sem valor")</f>
        <v>Sem valor</v>
      </c>
      <c r="AN245" t="str">
        <f>IF(Orçamento!AD262&gt;0,"Com valor","Sem valor")</f>
        <v>Sem valor</v>
      </c>
      <c r="AO245" t="str">
        <f>IF(Orçamento!AE262&gt;0,"Com valor","Sem valor")</f>
        <v>Sem valor</v>
      </c>
      <c r="AP245" t="str">
        <f>IF(Orçamento!AF262&gt;0,"Com valor","Sem valor")</f>
        <v>Sem valor</v>
      </c>
      <c r="AQ245" t="str">
        <f>IF(Orçamento!AG262&gt;0,"Com valor","Sem valor")</f>
        <v>Sem valor</v>
      </c>
      <c r="AR245" t="str">
        <f>IF(Orçamento!AH262&gt;0,"Com valor","Sem valor")</f>
        <v>Sem valor</v>
      </c>
      <c r="AT245" t="str">
        <f t="shared" si="58"/>
        <v>FALSOSem valor</v>
      </c>
      <c r="AU245" t="str">
        <f t="shared" si="59"/>
        <v>FALSOSem valor</v>
      </c>
      <c r="AV245" t="str">
        <f t="shared" si="60"/>
        <v>FALSOSem valor</v>
      </c>
      <c r="AW245" t="str">
        <f t="shared" si="61"/>
        <v>FALSOSem valor</v>
      </c>
      <c r="AX245" t="str">
        <f t="shared" si="62"/>
        <v>FALSOSem valor</v>
      </c>
      <c r="AY245" t="str">
        <f t="shared" si="63"/>
        <v>FALSOSem valor</v>
      </c>
      <c r="AZ245" t="str">
        <f t="shared" si="64"/>
        <v>FALSOSem valor</v>
      </c>
      <c r="BA245" t="str">
        <f t="shared" si="65"/>
        <v>FALSOSem valor</v>
      </c>
      <c r="BB245">
        <f t="shared" si="66"/>
        <v>0</v>
      </c>
      <c r="BD245" t="str">
        <f t="shared" si="67"/>
        <v>Preenchimento está OK</v>
      </c>
      <c r="BE245" t="e">
        <f t="shared" si="68"/>
        <v>#N/A</v>
      </c>
      <c r="BF245" t="b">
        <f t="shared" si="57"/>
        <v>1</v>
      </c>
      <c r="BG245" s="2">
        <f>Orçamento!AA262</f>
        <v>0</v>
      </c>
      <c r="BH245" s="2">
        <f>Orçamento!AB262</f>
        <v>0</v>
      </c>
      <c r="BI245" s="2">
        <f>Orçamento!AC262</f>
        <v>0</v>
      </c>
      <c r="BJ245" s="2">
        <f>Orçamento!AD262</f>
        <v>0</v>
      </c>
      <c r="BK245" s="2">
        <f>Orçamento!AE262</f>
        <v>0</v>
      </c>
      <c r="BL245" s="2">
        <f>Orçamento!AF262</f>
        <v>0</v>
      </c>
      <c r="BM245" s="2">
        <f>Orçamento!AG262</f>
        <v>0</v>
      </c>
      <c r="BN245" s="2">
        <f>Orçamento!AH262</f>
        <v>0</v>
      </c>
    </row>
    <row r="246" spans="12:66" x14ac:dyDescent="0.3">
      <c r="L246" t="str">
        <f>IF(COUNTA(Orçamento!U263:X263)&gt;0,"Preenchida","Não preenchida")</f>
        <v>Não preenchida</v>
      </c>
      <c r="M246" t="b">
        <f>AND(Orçamento!Q263&lt;&gt;"")</f>
        <v>0</v>
      </c>
      <c r="N246" t="str">
        <f t="shared" si="56"/>
        <v>Não preenchidaFALSO</v>
      </c>
      <c r="AB246" t="b">
        <f>AND(S$3=TRUE,Orçamento!$Q250&lt;&gt;0)</f>
        <v>0</v>
      </c>
      <c r="AC246" t="b">
        <f>AND(T$3=TRUE,Orçamento!$Q250&lt;&gt;0)</f>
        <v>0</v>
      </c>
      <c r="AD246" t="b">
        <f>AND(U$3=TRUE,Orçamento!$Q250&lt;&gt;0)</f>
        <v>0</v>
      </c>
      <c r="AE246" t="b">
        <f>AND(V$3=TRUE,Orçamento!$Q250&lt;&gt;0)</f>
        <v>0</v>
      </c>
      <c r="AF246" t="b">
        <f>AND(W$3=TRUE,Orçamento!$Q250&lt;&gt;0)</f>
        <v>0</v>
      </c>
      <c r="AG246" t="b">
        <f>AND(X$3=TRUE,Orçamento!$Q250&lt;&gt;0)</f>
        <v>0</v>
      </c>
      <c r="AH246" t="b">
        <f>AND(Y$3=TRUE,Orçamento!$Q250&lt;&gt;0)</f>
        <v>0</v>
      </c>
      <c r="AI246" t="b">
        <f>AND(Z$3=TRUE,Orçamento!$Q250&lt;&gt;0)</f>
        <v>0</v>
      </c>
      <c r="AK246" t="str">
        <f>IF(Orçamento!AA263&gt;0,"Com valor","Sem valor")</f>
        <v>Sem valor</v>
      </c>
      <c r="AL246" t="str">
        <f>IF(Orçamento!AB263&gt;0,"Com valor","Sem valor")</f>
        <v>Sem valor</v>
      </c>
      <c r="AM246" t="str">
        <f>IF(Orçamento!AC263&gt;0,"Com valor","Sem valor")</f>
        <v>Sem valor</v>
      </c>
      <c r="AN246" t="str">
        <f>IF(Orçamento!AD263&gt;0,"Com valor","Sem valor")</f>
        <v>Sem valor</v>
      </c>
      <c r="AO246" t="str">
        <f>IF(Orçamento!AE263&gt;0,"Com valor","Sem valor")</f>
        <v>Sem valor</v>
      </c>
      <c r="AP246" t="str">
        <f>IF(Orçamento!AF263&gt;0,"Com valor","Sem valor")</f>
        <v>Sem valor</v>
      </c>
      <c r="AQ246" t="str">
        <f>IF(Orçamento!AG263&gt;0,"Com valor","Sem valor")</f>
        <v>Sem valor</v>
      </c>
      <c r="AR246" t="str">
        <f>IF(Orçamento!AH263&gt;0,"Com valor","Sem valor")</f>
        <v>Sem valor</v>
      </c>
      <c r="AT246" t="str">
        <f t="shared" si="58"/>
        <v>FALSOSem valor</v>
      </c>
      <c r="AU246" t="str">
        <f t="shared" si="59"/>
        <v>FALSOSem valor</v>
      </c>
      <c r="AV246" t="str">
        <f t="shared" si="60"/>
        <v>FALSOSem valor</v>
      </c>
      <c r="AW246" t="str">
        <f t="shared" si="61"/>
        <v>FALSOSem valor</v>
      </c>
      <c r="AX246" t="str">
        <f t="shared" si="62"/>
        <v>FALSOSem valor</v>
      </c>
      <c r="AY246" t="str">
        <f t="shared" si="63"/>
        <v>FALSOSem valor</v>
      </c>
      <c r="AZ246" t="str">
        <f t="shared" si="64"/>
        <v>FALSOSem valor</v>
      </c>
      <c r="BA246" t="str">
        <f t="shared" si="65"/>
        <v>FALSOSem valor</v>
      </c>
      <c r="BB246">
        <f t="shared" si="66"/>
        <v>0</v>
      </c>
      <c r="BD246" t="str">
        <f t="shared" si="67"/>
        <v>Preenchimento está OK</v>
      </c>
      <c r="BE246" t="e">
        <f t="shared" si="68"/>
        <v>#N/A</v>
      </c>
      <c r="BF246" t="b">
        <f t="shared" si="57"/>
        <v>1</v>
      </c>
      <c r="BG246" s="2">
        <f>Orçamento!AA263</f>
        <v>0</v>
      </c>
      <c r="BH246" s="2">
        <f>Orçamento!AB263</f>
        <v>0</v>
      </c>
      <c r="BI246" s="2">
        <f>Orçamento!AC263</f>
        <v>0</v>
      </c>
      <c r="BJ246" s="2">
        <f>Orçamento!AD263</f>
        <v>0</v>
      </c>
      <c r="BK246" s="2">
        <f>Orçamento!AE263</f>
        <v>0</v>
      </c>
      <c r="BL246" s="2">
        <f>Orçamento!AF263</f>
        <v>0</v>
      </c>
      <c r="BM246" s="2">
        <f>Orçamento!AG263</f>
        <v>0</v>
      </c>
      <c r="BN246" s="2">
        <f>Orçamento!AH263</f>
        <v>0</v>
      </c>
    </row>
    <row r="247" spans="12:66" x14ac:dyDescent="0.3">
      <c r="L247" t="str">
        <f>IF(COUNTA(Orçamento!U264:X264)&gt;0,"Preenchida","Não preenchida")</f>
        <v>Não preenchida</v>
      </c>
      <c r="M247" t="b">
        <f>AND(Orçamento!Q264&lt;&gt;"")</f>
        <v>0</v>
      </c>
      <c r="N247" t="str">
        <f t="shared" si="56"/>
        <v>Não preenchidaFALSO</v>
      </c>
      <c r="AB247" t="b">
        <f>AND(S$3=TRUE,Orçamento!$Q251&lt;&gt;0)</f>
        <v>0</v>
      </c>
      <c r="AC247" t="b">
        <f>AND(T$3=TRUE,Orçamento!$Q251&lt;&gt;0)</f>
        <v>0</v>
      </c>
      <c r="AD247" t="b">
        <f>AND(U$3=TRUE,Orçamento!$Q251&lt;&gt;0)</f>
        <v>0</v>
      </c>
      <c r="AE247" t="b">
        <f>AND(V$3=TRUE,Orçamento!$Q251&lt;&gt;0)</f>
        <v>0</v>
      </c>
      <c r="AF247" t="b">
        <f>AND(W$3=TRUE,Orçamento!$Q251&lt;&gt;0)</f>
        <v>0</v>
      </c>
      <c r="AG247" t="b">
        <f>AND(X$3=TRUE,Orçamento!$Q251&lt;&gt;0)</f>
        <v>0</v>
      </c>
      <c r="AH247" t="b">
        <f>AND(Y$3=TRUE,Orçamento!$Q251&lt;&gt;0)</f>
        <v>0</v>
      </c>
      <c r="AI247" t="b">
        <f>AND(Z$3=TRUE,Orçamento!$Q251&lt;&gt;0)</f>
        <v>0</v>
      </c>
      <c r="AK247" t="str">
        <f>IF(Orçamento!AA264&gt;0,"Com valor","Sem valor")</f>
        <v>Sem valor</v>
      </c>
      <c r="AL247" t="str">
        <f>IF(Orçamento!AB264&gt;0,"Com valor","Sem valor")</f>
        <v>Sem valor</v>
      </c>
      <c r="AM247" t="str">
        <f>IF(Orçamento!AC264&gt;0,"Com valor","Sem valor")</f>
        <v>Sem valor</v>
      </c>
      <c r="AN247" t="str">
        <f>IF(Orçamento!AD264&gt;0,"Com valor","Sem valor")</f>
        <v>Sem valor</v>
      </c>
      <c r="AO247" t="str">
        <f>IF(Orçamento!AE264&gt;0,"Com valor","Sem valor")</f>
        <v>Sem valor</v>
      </c>
      <c r="AP247" t="str">
        <f>IF(Orçamento!AF264&gt;0,"Com valor","Sem valor")</f>
        <v>Sem valor</v>
      </c>
      <c r="AQ247" t="str">
        <f>IF(Orçamento!AG264&gt;0,"Com valor","Sem valor")</f>
        <v>Sem valor</v>
      </c>
      <c r="AR247" t="str">
        <f>IF(Orçamento!AH264&gt;0,"Com valor","Sem valor")</f>
        <v>Sem valor</v>
      </c>
      <c r="AT247" t="str">
        <f t="shared" si="58"/>
        <v>FALSOSem valor</v>
      </c>
      <c r="AU247" t="str">
        <f t="shared" si="59"/>
        <v>FALSOSem valor</v>
      </c>
      <c r="AV247" t="str">
        <f t="shared" si="60"/>
        <v>FALSOSem valor</v>
      </c>
      <c r="AW247" t="str">
        <f t="shared" si="61"/>
        <v>FALSOSem valor</v>
      </c>
      <c r="AX247" t="str">
        <f t="shared" si="62"/>
        <v>FALSOSem valor</v>
      </c>
      <c r="AY247" t="str">
        <f t="shared" si="63"/>
        <v>FALSOSem valor</v>
      </c>
      <c r="AZ247" t="str">
        <f t="shared" si="64"/>
        <v>FALSOSem valor</v>
      </c>
      <c r="BA247" t="str">
        <f t="shared" si="65"/>
        <v>FALSOSem valor</v>
      </c>
      <c r="BB247">
        <f t="shared" si="66"/>
        <v>0</v>
      </c>
      <c r="BD247" t="str">
        <f t="shared" si="67"/>
        <v>Preenchimento está OK</v>
      </c>
      <c r="BE247" t="e">
        <f t="shared" si="68"/>
        <v>#N/A</v>
      </c>
      <c r="BF247" t="b">
        <f t="shared" si="57"/>
        <v>1</v>
      </c>
      <c r="BG247" s="2">
        <f>Orçamento!AA264</f>
        <v>0</v>
      </c>
      <c r="BH247" s="2">
        <f>Orçamento!AB264</f>
        <v>0</v>
      </c>
      <c r="BI247" s="2">
        <f>Orçamento!AC264</f>
        <v>0</v>
      </c>
      <c r="BJ247" s="2">
        <f>Orçamento!AD264</f>
        <v>0</v>
      </c>
      <c r="BK247" s="2">
        <f>Orçamento!AE264</f>
        <v>0</v>
      </c>
      <c r="BL247" s="2">
        <f>Orçamento!AF264</f>
        <v>0</v>
      </c>
      <c r="BM247" s="2">
        <f>Orçamento!AG264</f>
        <v>0</v>
      </c>
      <c r="BN247" s="2">
        <f>Orçamento!AH264</f>
        <v>0</v>
      </c>
    </row>
    <row r="248" spans="12:66" x14ac:dyDescent="0.3">
      <c r="L248" t="str">
        <f>IF(COUNTA(Orçamento!U265:X265)&gt;0,"Preenchida","Não preenchida")</f>
        <v>Não preenchida</v>
      </c>
      <c r="M248" t="b">
        <f>AND(Orçamento!Q265&lt;&gt;"")</f>
        <v>0</v>
      </c>
      <c r="N248" t="str">
        <f t="shared" si="56"/>
        <v>Não preenchidaFALSO</v>
      </c>
      <c r="AB248" t="b">
        <f>AND(S$3=TRUE,Orçamento!$Q252&lt;&gt;0)</f>
        <v>0</v>
      </c>
      <c r="AC248" t="b">
        <f>AND(T$3=TRUE,Orçamento!$Q252&lt;&gt;0)</f>
        <v>0</v>
      </c>
      <c r="AD248" t="b">
        <f>AND(U$3=TRUE,Orçamento!$Q252&lt;&gt;0)</f>
        <v>0</v>
      </c>
      <c r="AE248" t="b">
        <f>AND(V$3=TRUE,Orçamento!$Q252&lt;&gt;0)</f>
        <v>0</v>
      </c>
      <c r="AF248" t="b">
        <f>AND(W$3=TRUE,Orçamento!$Q252&lt;&gt;0)</f>
        <v>0</v>
      </c>
      <c r="AG248" t="b">
        <f>AND(X$3=TRUE,Orçamento!$Q252&lt;&gt;0)</f>
        <v>0</v>
      </c>
      <c r="AH248" t="b">
        <f>AND(Y$3=TRUE,Orçamento!$Q252&lt;&gt;0)</f>
        <v>0</v>
      </c>
      <c r="AI248" t="b">
        <f>AND(Z$3=TRUE,Orçamento!$Q252&lt;&gt;0)</f>
        <v>0</v>
      </c>
      <c r="AK248" t="str">
        <f>IF(Orçamento!AA265&gt;0,"Com valor","Sem valor")</f>
        <v>Sem valor</v>
      </c>
      <c r="AL248" t="str">
        <f>IF(Orçamento!AB265&gt;0,"Com valor","Sem valor")</f>
        <v>Sem valor</v>
      </c>
      <c r="AM248" t="str">
        <f>IF(Orçamento!AC265&gt;0,"Com valor","Sem valor")</f>
        <v>Sem valor</v>
      </c>
      <c r="AN248" t="str">
        <f>IF(Orçamento!AD265&gt;0,"Com valor","Sem valor")</f>
        <v>Sem valor</v>
      </c>
      <c r="AO248" t="str">
        <f>IF(Orçamento!AE265&gt;0,"Com valor","Sem valor")</f>
        <v>Sem valor</v>
      </c>
      <c r="AP248" t="str">
        <f>IF(Orçamento!AF265&gt;0,"Com valor","Sem valor")</f>
        <v>Sem valor</v>
      </c>
      <c r="AQ248" t="str">
        <f>IF(Orçamento!AG265&gt;0,"Com valor","Sem valor")</f>
        <v>Sem valor</v>
      </c>
      <c r="AR248" t="str">
        <f>IF(Orçamento!AH265&gt;0,"Com valor","Sem valor")</f>
        <v>Sem valor</v>
      </c>
      <c r="AT248" t="str">
        <f t="shared" si="58"/>
        <v>FALSOSem valor</v>
      </c>
      <c r="AU248" t="str">
        <f t="shared" si="59"/>
        <v>FALSOSem valor</v>
      </c>
      <c r="AV248" t="str">
        <f t="shared" si="60"/>
        <v>FALSOSem valor</v>
      </c>
      <c r="AW248" t="str">
        <f t="shared" si="61"/>
        <v>FALSOSem valor</v>
      </c>
      <c r="AX248" t="str">
        <f t="shared" si="62"/>
        <v>FALSOSem valor</v>
      </c>
      <c r="AY248" t="str">
        <f t="shared" si="63"/>
        <v>FALSOSem valor</v>
      </c>
      <c r="AZ248" t="str">
        <f t="shared" si="64"/>
        <v>FALSOSem valor</v>
      </c>
      <c r="BA248" t="str">
        <f t="shared" si="65"/>
        <v>FALSOSem valor</v>
      </c>
      <c r="BB248">
        <f t="shared" si="66"/>
        <v>0</v>
      </c>
      <c r="BD248" t="str">
        <f t="shared" si="67"/>
        <v>Preenchimento está OK</v>
      </c>
      <c r="BE248" t="e">
        <f t="shared" si="68"/>
        <v>#N/A</v>
      </c>
      <c r="BF248" t="b">
        <f t="shared" si="57"/>
        <v>1</v>
      </c>
      <c r="BG248" s="2">
        <f>Orçamento!AA265</f>
        <v>0</v>
      </c>
      <c r="BH248" s="2">
        <f>Orçamento!AB265</f>
        <v>0</v>
      </c>
      <c r="BI248" s="2">
        <f>Orçamento!AC265</f>
        <v>0</v>
      </c>
      <c r="BJ248" s="2">
        <f>Orçamento!AD265</f>
        <v>0</v>
      </c>
      <c r="BK248" s="2">
        <f>Orçamento!AE265</f>
        <v>0</v>
      </c>
      <c r="BL248" s="2">
        <f>Orçamento!AF265</f>
        <v>0</v>
      </c>
      <c r="BM248" s="2">
        <f>Orçamento!AG265</f>
        <v>0</v>
      </c>
      <c r="BN248" s="2">
        <f>Orçamento!AH265</f>
        <v>0</v>
      </c>
    </row>
    <row r="249" spans="12:66" x14ac:dyDescent="0.3">
      <c r="L249" t="str">
        <f>IF(COUNTA(Orçamento!U266:X266)&gt;0,"Preenchida","Não preenchida")</f>
        <v>Não preenchida</v>
      </c>
      <c r="M249" t="b">
        <f>AND(Orçamento!Q266&lt;&gt;"")</f>
        <v>0</v>
      </c>
      <c r="N249" t="str">
        <f t="shared" si="56"/>
        <v>Não preenchidaFALSO</v>
      </c>
      <c r="AB249" t="b">
        <f>AND(S$3=TRUE,Orçamento!$Q253&lt;&gt;0)</f>
        <v>0</v>
      </c>
      <c r="AC249" t="b">
        <f>AND(T$3=TRUE,Orçamento!$Q253&lt;&gt;0)</f>
        <v>0</v>
      </c>
      <c r="AD249" t="b">
        <f>AND(U$3=TRUE,Orçamento!$Q253&lt;&gt;0)</f>
        <v>0</v>
      </c>
      <c r="AE249" t="b">
        <f>AND(V$3=TRUE,Orçamento!$Q253&lt;&gt;0)</f>
        <v>0</v>
      </c>
      <c r="AF249" t="b">
        <f>AND(W$3=TRUE,Orçamento!$Q253&lt;&gt;0)</f>
        <v>0</v>
      </c>
      <c r="AG249" t="b">
        <f>AND(X$3=TRUE,Orçamento!$Q253&lt;&gt;0)</f>
        <v>0</v>
      </c>
      <c r="AH249" t="b">
        <f>AND(Y$3=TRUE,Orçamento!$Q253&lt;&gt;0)</f>
        <v>0</v>
      </c>
      <c r="AI249" t="b">
        <f>AND(Z$3=TRUE,Orçamento!$Q253&lt;&gt;0)</f>
        <v>0</v>
      </c>
      <c r="AK249" t="str">
        <f>IF(Orçamento!AA266&gt;0,"Com valor","Sem valor")</f>
        <v>Sem valor</v>
      </c>
      <c r="AL249" t="str">
        <f>IF(Orçamento!AB266&gt;0,"Com valor","Sem valor")</f>
        <v>Sem valor</v>
      </c>
      <c r="AM249" t="str">
        <f>IF(Orçamento!AC266&gt;0,"Com valor","Sem valor")</f>
        <v>Sem valor</v>
      </c>
      <c r="AN249" t="str">
        <f>IF(Orçamento!AD266&gt;0,"Com valor","Sem valor")</f>
        <v>Sem valor</v>
      </c>
      <c r="AO249" t="str">
        <f>IF(Orçamento!AE266&gt;0,"Com valor","Sem valor")</f>
        <v>Sem valor</v>
      </c>
      <c r="AP249" t="str">
        <f>IF(Orçamento!AF266&gt;0,"Com valor","Sem valor")</f>
        <v>Sem valor</v>
      </c>
      <c r="AQ249" t="str">
        <f>IF(Orçamento!AG266&gt;0,"Com valor","Sem valor")</f>
        <v>Sem valor</v>
      </c>
      <c r="AR249" t="str">
        <f>IF(Orçamento!AH266&gt;0,"Com valor","Sem valor")</f>
        <v>Sem valor</v>
      </c>
      <c r="AT249" t="str">
        <f t="shared" si="58"/>
        <v>FALSOSem valor</v>
      </c>
      <c r="AU249" t="str">
        <f t="shared" si="59"/>
        <v>FALSOSem valor</v>
      </c>
      <c r="AV249" t="str">
        <f t="shared" si="60"/>
        <v>FALSOSem valor</v>
      </c>
      <c r="AW249" t="str">
        <f t="shared" si="61"/>
        <v>FALSOSem valor</v>
      </c>
      <c r="AX249" t="str">
        <f t="shared" si="62"/>
        <v>FALSOSem valor</v>
      </c>
      <c r="AY249" t="str">
        <f t="shared" si="63"/>
        <v>FALSOSem valor</v>
      </c>
      <c r="AZ249" t="str">
        <f t="shared" si="64"/>
        <v>FALSOSem valor</v>
      </c>
      <c r="BA249" t="str">
        <f t="shared" si="65"/>
        <v>FALSOSem valor</v>
      </c>
      <c r="BB249">
        <f t="shared" si="66"/>
        <v>0</v>
      </c>
      <c r="BD249" t="str">
        <f t="shared" si="67"/>
        <v>Preenchimento está OK</v>
      </c>
      <c r="BE249" t="e">
        <f t="shared" si="68"/>
        <v>#N/A</v>
      </c>
      <c r="BF249" t="b">
        <f t="shared" si="57"/>
        <v>1</v>
      </c>
      <c r="BG249" s="2">
        <f>Orçamento!AA266</f>
        <v>0</v>
      </c>
      <c r="BH249" s="2">
        <f>Orçamento!AB266</f>
        <v>0</v>
      </c>
      <c r="BI249" s="2">
        <f>Orçamento!AC266</f>
        <v>0</v>
      </c>
      <c r="BJ249" s="2">
        <f>Orçamento!AD266</f>
        <v>0</v>
      </c>
      <c r="BK249" s="2">
        <f>Orçamento!AE266</f>
        <v>0</v>
      </c>
      <c r="BL249" s="2">
        <f>Orçamento!AF266</f>
        <v>0</v>
      </c>
      <c r="BM249" s="2">
        <f>Orçamento!AG266</f>
        <v>0</v>
      </c>
      <c r="BN249" s="2">
        <f>Orçamento!AH266</f>
        <v>0</v>
      </c>
    </row>
    <row r="250" spans="12:66" x14ac:dyDescent="0.3">
      <c r="L250" t="str">
        <f>IF(COUNTA(Orçamento!U267:X267)&gt;0,"Preenchida","Não preenchida")</f>
        <v>Não preenchida</v>
      </c>
      <c r="M250" t="b">
        <f>AND(Orçamento!Q267&lt;&gt;"")</f>
        <v>0</v>
      </c>
      <c r="N250" t="str">
        <f t="shared" si="56"/>
        <v>Não preenchidaFALSO</v>
      </c>
      <c r="AB250" t="b">
        <f>AND(S$3=TRUE,Orçamento!$Q254&lt;&gt;0)</f>
        <v>0</v>
      </c>
      <c r="AC250" t="b">
        <f>AND(T$3=TRUE,Orçamento!$Q254&lt;&gt;0)</f>
        <v>0</v>
      </c>
      <c r="AD250" t="b">
        <f>AND(U$3=TRUE,Orçamento!$Q254&lt;&gt;0)</f>
        <v>0</v>
      </c>
      <c r="AE250" t="b">
        <f>AND(V$3=TRUE,Orçamento!$Q254&lt;&gt;0)</f>
        <v>0</v>
      </c>
      <c r="AF250" t="b">
        <f>AND(W$3=TRUE,Orçamento!$Q254&lt;&gt;0)</f>
        <v>0</v>
      </c>
      <c r="AG250" t="b">
        <f>AND(X$3=TRUE,Orçamento!$Q254&lt;&gt;0)</f>
        <v>0</v>
      </c>
      <c r="AH250" t="b">
        <f>AND(Y$3=TRUE,Orçamento!$Q254&lt;&gt;0)</f>
        <v>0</v>
      </c>
      <c r="AI250" t="b">
        <f>AND(Z$3=TRUE,Orçamento!$Q254&lt;&gt;0)</f>
        <v>0</v>
      </c>
      <c r="AK250" t="str">
        <f>IF(Orçamento!AA267&gt;0,"Com valor","Sem valor")</f>
        <v>Sem valor</v>
      </c>
      <c r="AL250" t="str">
        <f>IF(Orçamento!AB267&gt;0,"Com valor","Sem valor")</f>
        <v>Sem valor</v>
      </c>
      <c r="AM250" t="str">
        <f>IF(Orçamento!AC267&gt;0,"Com valor","Sem valor")</f>
        <v>Sem valor</v>
      </c>
      <c r="AN250" t="str">
        <f>IF(Orçamento!AD267&gt;0,"Com valor","Sem valor")</f>
        <v>Sem valor</v>
      </c>
      <c r="AO250" t="str">
        <f>IF(Orçamento!AE267&gt;0,"Com valor","Sem valor")</f>
        <v>Sem valor</v>
      </c>
      <c r="AP250" t="str">
        <f>IF(Orçamento!AF267&gt;0,"Com valor","Sem valor")</f>
        <v>Sem valor</v>
      </c>
      <c r="AQ250" t="str">
        <f>IF(Orçamento!AG267&gt;0,"Com valor","Sem valor")</f>
        <v>Sem valor</v>
      </c>
      <c r="AR250" t="str">
        <f>IF(Orçamento!AH267&gt;0,"Com valor","Sem valor")</f>
        <v>Sem valor</v>
      </c>
      <c r="AT250" t="str">
        <f t="shared" si="58"/>
        <v>FALSOSem valor</v>
      </c>
      <c r="AU250" t="str">
        <f t="shared" si="59"/>
        <v>FALSOSem valor</v>
      </c>
      <c r="AV250" t="str">
        <f t="shared" si="60"/>
        <v>FALSOSem valor</v>
      </c>
      <c r="AW250" t="str">
        <f t="shared" si="61"/>
        <v>FALSOSem valor</v>
      </c>
      <c r="AX250" t="str">
        <f t="shared" si="62"/>
        <v>FALSOSem valor</v>
      </c>
      <c r="AY250" t="str">
        <f t="shared" si="63"/>
        <v>FALSOSem valor</v>
      </c>
      <c r="AZ250" t="str">
        <f t="shared" si="64"/>
        <v>FALSOSem valor</v>
      </c>
      <c r="BA250" t="str">
        <f t="shared" si="65"/>
        <v>FALSOSem valor</v>
      </c>
      <c r="BB250">
        <f t="shared" si="66"/>
        <v>0</v>
      </c>
      <c r="BD250" t="str">
        <f t="shared" si="67"/>
        <v>Preenchimento está OK</v>
      </c>
      <c r="BE250" t="e">
        <f t="shared" si="68"/>
        <v>#N/A</v>
      </c>
      <c r="BF250" t="b">
        <f t="shared" si="57"/>
        <v>1</v>
      </c>
      <c r="BG250" s="2">
        <f>Orçamento!AA267</f>
        <v>0</v>
      </c>
      <c r="BH250" s="2">
        <f>Orçamento!AB267</f>
        <v>0</v>
      </c>
      <c r="BI250" s="2">
        <f>Orçamento!AC267</f>
        <v>0</v>
      </c>
      <c r="BJ250" s="2">
        <f>Orçamento!AD267</f>
        <v>0</v>
      </c>
      <c r="BK250" s="2">
        <f>Orçamento!AE267</f>
        <v>0</v>
      </c>
      <c r="BL250" s="2">
        <f>Orçamento!AF267</f>
        <v>0</v>
      </c>
      <c r="BM250" s="2">
        <f>Orçamento!AG267</f>
        <v>0</v>
      </c>
      <c r="BN250" s="2">
        <f>Orçamento!AH267</f>
        <v>0</v>
      </c>
    </row>
    <row r="251" spans="12:66" x14ac:dyDescent="0.3">
      <c r="L251" t="str">
        <f>IF(COUNTA(Orçamento!U268:X268)&gt;0,"Preenchida","Não preenchida")</f>
        <v>Não preenchida</v>
      </c>
      <c r="M251" t="b">
        <f>AND(Orçamento!Q268&lt;&gt;"")</f>
        <v>0</v>
      </c>
      <c r="N251" t="str">
        <f t="shared" ref="N251:N256" si="69">L251&amp;M251</f>
        <v>Não preenchidaFALSO</v>
      </c>
      <c r="AB251" t="b">
        <f>AND(S$3=TRUE,Orçamento!$Q255&lt;&gt;0)</f>
        <v>0</v>
      </c>
      <c r="AC251" t="b">
        <f>AND(T$3=TRUE,Orçamento!$Q255&lt;&gt;0)</f>
        <v>0</v>
      </c>
      <c r="AD251" t="b">
        <f>AND(U$3=TRUE,Orçamento!$Q255&lt;&gt;0)</f>
        <v>0</v>
      </c>
      <c r="AE251" t="b">
        <f>AND(V$3=TRUE,Orçamento!$Q255&lt;&gt;0)</f>
        <v>0</v>
      </c>
      <c r="AF251" t="b">
        <f>AND(W$3=TRUE,Orçamento!$Q255&lt;&gt;0)</f>
        <v>0</v>
      </c>
      <c r="AG251" t="b">
        <f>AND(X$3=TRUE,Orçamento!$Q255&lt;&gt;0)</f>
        <v>0</v>
      </c>
      <c r="AH251" t="b">
        <f>AND(Y$3=TRUE,Orçamento!$Q255&lt;&gt;0)</f>
        <v>0</v>
      </c>
      <c r="AI251" t="b">
        <f>AND(Z$3=TRUE,Orçamento!$Q255&lt;&gt;0)</f>
        <v>0</v>
      </c>
      <c r="AK251" t="str">
        <f>IF(Orçamento!AA268&gt;0,"Com valor","Sem valor")</f>
        <v>Sem valor</v>
      </c>
      <c r="AL251" t="str">
        <f>IF(Orçamento!AB268&gt;0,"Com valor","Sem valor")</f>
        <v>Sem valor</v>
      </c>
      <c r="AM251" t="str">
        <f>IF(Orçamento!AC268&gt;0,"Com valor","Sem valor")</f>
        <v>Sem valor</v>
      </c>
      <c r="AN251" t="str">
        <f>IF(Orçamento!AD268&gt;0,"Com valor","Sem valor")</f>
        <v>Sem valor</v>
      </c>
      <c r="AO251" t="str">
        <f>IF(Orçamento!AE268&gt;0,"Com valor","Sem valor")</f>
        <v>Sem valor</v>
      </c>
      <c r="AP251" t="str">
        <f>IF(Orçamento!AF268&gt;0,"Com valor","Sem valor")</f>
        <v>Sem valor</v>
      </c>
      <c r="AQ251" t="str">
        <f>IF(Orçamento!AG268&gt;0,"Com valor","Sem valor")</f>
        <v>Sem valor</v>
      </c>
      <c r="AR251" t="str">
        <f>IF(Orçamento!AH268&gt;0,"Com valor","Sem valor")</f>
        <v>Sem valor</v>
      </c>
      <c r="AT251" t="str">
        <f t="shared" ref="AT251:AT256" si="70">AB251&amp;AK251</f>
        <v>FALSOSem valor</v>
      </c>
      <c r="AU251" t="str">
        <f t="shared" ref="AU251:AU256" si="71">AC251&amp;AL251</f>
        <v>FALSOSem valor</v>
      </c>
      <c r="AV251" t="str">
        <f t="shared" ref="AV251:AV256" si="72">AD251&amp;AM251</f>
        <v>FALSOSem valor</v>
      </c>
      <c r="AW251" t="str">
        <f t="shared" ref="AW251:AW256" si="73">AE251&amp;AN251</f>
        <v>FALSOSem valor</v>
      </c>
      <c r="AX251" t="str">
        <f t="shared" ref="AX251:AX256" si="74">AF251&amp;AO251</f>
        <v>FALSOSem valor</v>
      </c>
      <c r="AY251" t="str">
        <f t="shared" ref="AY251:AY256" si="75">AG251&amp;AP251</f>
        <v>FALSOSem valor</v>
      </c>
      <c r="AZ251" t="str">
        <f t="shared" ref="AZ251:AZ256" si="76">AH251&amp;AQ251</f>
        <v>FALSOSem valor</v>
      </c>
      <c r="BA251" t="str">
        <f t="shared" ref="BA251:BA256" si="77">AI251&amp;AR251</f>
        <v>FALSOSem valor</v>
      </c>
      <c r="BB251">
        <f t="shared" ref="BB251:BB256" si="78">COUNTIF(AT251:BA251,"FALSOCOM VALOR")</f>
        <v>0</v>
      </c>
      <c r="BD251" t="str">
        <f t="shared" ref="BD251:BD256" si="79">IF(BF251=TRUE,"Preenchimento está OK","Limpe o conteúdo digitado na célula cinza")</f>
        <v>Preenchimento está OK</v>
      </c>
      <c r="BE251" t="e">
        <f t="shared" ref="BE251:BE256" si="80">MATCH("FALSOCom valor",AT245:BA245,0)</f>
        <v>#N/A</v>
      </c>
      <c r="BF251" t="b">
        <f t="shared" ref="BF251:BF256" si="81">ISERROR(BE251)</f>
        <v>1</v>
      </c>
      <c r="BG251" s="2">
        <f>Orçamento!AA268</f>
        <v>0</v>
      </c>
      <c r="BH251" s="2">
        <f>Orçamento!AB268</f>
        <v>0</v>
      </c>
      <c r="BI251" s="2">
        <f>Orçamento!AC268</f>
        <v>0</v>
      </c>
      <c r="BJ251" s="2">
        <f>Orçamento!AD268</f>
        <v>0</v>
      </c>
      <c r="BK251" s="2">
        <f>Orçamento!AE268</f>
        <v>0</v>
      </c>
      <c r="BL251" s="2">
        <f>Orçamento!AF268</f>
        <v>0</v>
      </c>
      <c r="BM251" s="2">
        <f>Orçamento!AG268</f>
        <v>0</v>
      </c>
      <c r="BN251" s="2">
        <f>Orçamento!AH268</f>
        <v>0</v>
      </c>
    </row>
    <row r="252" spans="12:66" x14ac:dyDescent="0.3">
      <c r="L252" t="str">
        <f>IF(COUNTA(Orçamento!U269:X269)&gt;0,"Preenchida","Não preenchida")</f>
        <v>Não preenchida</v>
      </c>
      <c r="M252" t="b">
        <f>AND(Orçamento!Q269&lt;&gt;"")</f>
        <v>0</v>
      </c>
      <c r="N252" t="str">
        <f t="shared" si="69"/>
        <v>Não preenchidaFALSO</v>
      </c>
      <c r="AB252" t="b">
        <f>AND(S$3=TRUE,Orçamento!$Q256&lt;&gt;0)</f>
        <v>0</v>
      </c>
      <c r="AC252" t="b">
        <f>AND(T$3=TRUE,Orçamento!$Q256&lt;&gt;0)</f>
        <v>0</v>
      </c>
      <c r="AD252" t="b">
        <f>AND(U$3=TRUE,Orçamento!$Q256&lt;&gt;0)</f>
        <v>0</v>
      </c>
      <c r="AE252" t="b">
        <f>AND(V$3=TRUE,Orçamento!$Q256&lt;&gt;0)</f>
        <v>0</v>
      </c>
      <c r="AF252" t="b">
        <f>AND(W$3=TRUE,Orçamento!$Q256&lt;&gt;0)</f>
        <v>0</v>
      </c>
      <c r="AG252" t="b">
        <f>AND(X$3=TRUE,Orçamento!$Q256&lt;&gt;0)</f>
        <v>0</v>
      </c>
      <c r="AH252" t="b">
        <f>AND(Y$3=TRUE,Orçamento!$Q256&lt;&gt;0)</f>
        <v>0</v>
      </c>
      <c r="AI252" t="b">
        <f>AND(Z$3=TRUE,Orçamento!$Q256&lt;&gt;0)</f>
        <v>0</v>
      </c>
      <c r="AK252" t="str">
        <f>IF(Orçamento!AA269&gt;0,"Com valor","Sem valor")</f>
        <v>Sem valor</v>
      </c>
      <c r="AL252" t="str">
        <f>IF(Orçamento!AB269&gt;0,"Com valor","Sem valor")</f>
        <v>Sem valor</v>
      </c>
      <c r="AM252" t="str">
        <f>IF(Orçamento!AC269&gt;0,"Com valor","Sem valor")</f>
        <v>Sem valor</v>
      </c>
      <c r="AN252" t="str">
        <f>IF(Orçamento!AD269&gt;0,"Com valor","Sem valor")</f>
        <v>Sem valor</v>
      </c>
      <c r="AO252" t="str">
        <f>IF(Orçamento!AE269&gt;0,"Com valor","Sem valor")</f>
        <v>Sem valor</v>
      </c>
      <c r="AP252" t="str">
        <f>IF(Orçamento!AF269&gt;0,"Com valor","Sem valor")</f>
        <v>Sem valor</v>
      </c>
      <c r="AQ252" t="str">
        <f>IF(Orçamento!AG269&gt;0,"Com valor","Sem valor")</f>
        <v>Sem valor</v>
      </c>
      <c r="AR252" t="str">
        <f>IF(Orçamento!AH269&gt;0,"Com valor","Sem valor")</f>
        <v>Sem valor</v>
      </c>
      <c r="AT252" t="str">
        <f t="shared" si="70"/>
        <v>FALSOSem valor</v>
      </c>
      <c r="AU252" t="str">
        <f t="shared" si="71"/>
        <v>FALSOSem valor</v>
      </c>
      <c r="AV252" t="str">
        <f t="shared" si="72"/>
        <v>FALSOSem valor</v>
      </c>
      <c r="AW252" t="str">
        <f t="shared" si="73"/>
        <v>FALSOSem valor</v>
      </c>
      <c r="AX252" t="str">
        <f t="shared" si="74"/>
        <v>FALSOSem valor</v>
      </c>
      <c r="AY252" t="str">
        <f t="shared" si="75"/>
        <v>FALSOSem valor</v>
      </c>
      <c r="AZ252" t="str">
        <f t="shared" si="76"/>
        <v>FALSOSem valor</v>
      </c>
      <c r="BA252" t="str">
        <f t="shared" si="77"/>
        <v>FALSOSem valor</v>
      </c>
      <c r="BB252">
        <f t="shared" si="78"/>
        <v>0</v>
      </c>
      <c r="BD252" t="str">
        <f t="shared" si="79"/>
        <v>Preenchimento está OK</v>
      </c>
      <c r="BE252" t="e">
        <f t="shared" si="80"/>
        <v>#N/A</v>
      </c>
      <c r="BF252" t="b">
        <f t="shared" si="81"/>
        <v>1</v>
      </c>
      <c r="BG252" s="2">
        <f>Orçamento!AA269</f>
        <v>0</v>
      </c>
      <c r="BH252" s="2">
        <f>Orçamento!AB269</f>
        <v>0</v>
      </c>
      <c r="BI252" s="2">
        <f>Orçamento!AC269</f>
        <v>0</v>
      </c>
      <c r="BJ252" s="2">
        <f>Orçamento!AD269</f>
        <v>0</v>
      </c>
      <c r="BK252" s="2">
        <f>Orçamento!AE269</f>
        <v>0</v>
      </c>
      <c r="BL252" s="2">
        <f>Orçamento!AF269</f>
        <v>0</v>
      </c>
      <c r="BM252" s="2">
        <f>Orçamento!AG269</f>
        <v>0</v>
      </c>
      <c r="BN252" s="2">
        <f>Orçamento!AH269</f>
        <v>0</v>
      </c>
    </row>
    <row r="253" spans="12:66" x14ac:dyDescent="0.3">
      <c r="L253" t="str">
        <f>IF(COUNTA(Orçamento!U270:X270)&gt;0,"Preenchida","Não preenchida")</f>
        <v>Não preenchida</v>
      </c>
      <c r="M253" t="b">
        <f>AND(Orçamento!Q270&lt;&gt;"")</f>
        <v>0</v>
      </c>
      <c r="N253" t="str">
        <f t="shared" si="69"/>
        <v>Não preenchidaFALSO</v>
      </c>
      <c r="AB253" t="b">
        <f>AND(S$3=TRUE,Orçamento!$Q257&lt;&gt;0)</f>
        <v>0</v>
      </c>
      <c r="AC253" t="b">
        <f>AND(T$3=TRUE,Orçamento!$Q257&lt;&gt;0)</f>
        <v>0</v>
      </c>
      <c r="AD253" t="b">
        <f>AND(U$3=TRUE,Orçamento!$Q257&lt;&gt;0)</f>
        <v>0</v>
      </c>
      <c r="AE253" t="b">
        <f>AND(V$3=TRUE,Orçamento!$Q257&lt;&gt;0)</f>
        <v>0</v>
      </c>
      <c r="AF253" t="b">
        <f>AND(W$3=TRUE,Orçamento!$Q257&lt;&gt;0)</f>
        <v>0</v>
      </c>
      <c r="AG253" t="b">
        <f>AND(X$3=TRUE,Orçamento!$Q257&lt;&gt;0)</f>
        <v>0</v>
      </c>
      <c r="AH253" t="b">
        <f>AND(Y$3=TRUE,Orçamento!$Q257&lt;&gt;0)</f>
        <v>0</v>
      </c>
      <c r="AI253" t="b">
        <f>AND(Z$3=TRUE,Orçamento!$Q257&lt;&gt;0)</f>
        <v>0</v>
      </c>
      <c r="AK253" t="str">
        <f>IF(Orçamento!AA270&gt;0,"Com valor","Sem valor")</f>
        <v>Sem valor</v>
      </c>
      <c r="AL253" t="str">
        <f>IF(Orçamento!AB270&gt;0,"Com valor","Sem valor")</f>
        <v>Sem valor</v>
      </c>
      <c r="AM253" t="str">
        <f>IF(Orçamento!AC270&gt;0,"Com valor","Sem valor")</f>
        <v>Sem valor</v>
      </c>
      <c r="AN253" t="str">
        <f>IF(Orçamento!AD270&gt;0,"Com valor","Sem valor")</f>
        <v>Sem valor</v>
      </c>
      <c r="AO253" t="str">
        <f>IF(Orçamento!AE270&gt;0,"Com valor","Sem valor")</f>
        <v>Sem valor</v>
      </c>
      <c r="AP253" t="str">
        <f>IF(Orçamento!AF270&gt;0,"Com valor","Sem valor")</f>
        <v>Sem valor</v>
      </c>
      <c r="AQ253" t="str">
        <f>IF(Orçamento!AG270&gt;0,"Com valor","Sem valor")</f>
        <v>Sem valor</v>
      </c>
      <c r="AR253" t="str">
        <f>IF(Orçamento!AH270&gt;0,"Com valor","Sem valor")</f>
        <v>Sem valor</v>
      </c>
      <c r="AT253" t="str">
        <f t="shared" si="70"/>
        <v>FALSOSem valor</v>
      </c>
      <c r="AU253" t="str">
        <f t="shared" si="71"/>
        <v>FALSOSem valor</v>
      </c>
      <c r="AV253" t="str">
        <f t="shared" si="72"/>
        <v>FALSOSem valor</v>
      </c>
      <c r="AW253" t="str">
        <f t="shared" si="73"/>
        <v>FALSOSem valor</v>
      </c>
      <c r="AX253" t="str">
        <f t="shared" si="74"/>
        <v>FALSOSem valor</v>
      </c>
      <c r="AY253" t="str">
        <f t="shared" si="75"/>
        <v>FALSOSem valor</v>
      </c>
      <c r="AZ253" t="str">
        <f t="shared" si="76"/>
        <v>FALSOSem valor</v>
      </c>
      <c r="BA253" t="str">
        <f t="shared" si="77"/>
        <v>FALSOSem valor</v>
      </c>
      <c r="BB253">
        <f t="shared" si="78"/>
        <v>0</v>
      </c>
      <c r="BD253" t="str">
        <f t="shared" si="79"/>
        <v>Preenchimento está OK</v>
      </c>
      <c r="BE253" t="e">
        <f t="shared" si="80"/>
        <v>#N/A</v>
      </c>
      <c r="BF253" t="b">
        <f t="shared" si="81"/>
        <v>1</v>
      </c>
      <c r="BG253" s="2">
        <f>Orçamento!AA270</f>
        <v>0</v>
      </c>
      <c r="BH253" s="2">
        <f>Orçamento!AB270</f>
        <v>0</v>
      </c>
      <c r="BI253" s="2">
        <f>Orçamento!AC270</f>
        <v>0</v>
      </c>
      <c r="BJ253" s="2">
        <f>Orçamento!AD270</f>
        <v>0</v>
      </c>
      <c r="BK253" s="2">
        <f>Orçamento!AE270</f>
        <v>0</v>
      </c>
      <c r="BL253" s="2">
        <f>Orçamento!AF270</f>
        <v>0</v>
      </c>
      <c r="BM253" s="2">
        <f>Orçamento!AG270</f>
        <v>0</v>
      </c>
      <c r="BN253" s="2">
        <f>Orçamento!AH270</f>
        <v>0</v>
      </c>
    </row>
    <row r="254" spans="12:66" x14ac:dyDescent="0.3">
      <c r="L254" t="str">
        <f>IF(COUNTA(Orçamento!U271:X271)&gt;0,"Preenchida","Não preenchida")</f>
        <v>Não preenchida</v>
      </c>
      <c r="M254" t="b">
        <f>AND(Orçamento!Q271&lt;&gt;"")</f>
        <v>0</v>
      </c>
      <c r="N254" t="str">
        <f t="shared" si="69"/>
        <v>Não preenchidaFALSO</v>
      </c>
      <c r="AB254" t="b">
        <f>AND(S$3=TRUE,Orçamento!$Q258&lt;&gt;0)</f>
        <v>0</v>
      </c>
      <c r="AC254" t="b">
        <f>AND(T$3=TRUE,Orçamento!$Q258&lt;&gt;0)</f>
        <v>0</v>
      </c>
      <c r="AD254" t="b">
        <f>AND(U$3=TRUE,Orçamento!$Q258&lt;&gt;0)</f>
        <v>0</v>
      </c>
      <c r="AE254" t="b">
        <f>AND(V$3=TRUE,Orçamento!$Q258&lt;&gt;0)</f>
        <v>0</v>
      </c>
      <c r="AF254" t="b">
        <f>AND(W$3=TRUE,Orçamento!$Q258&lt;&gt;0)</f>
        <v>0</v>
      </c>
      <c r="AG254" t="b">
        <f>AND(X$3=TRUE,Orçamento!$Q258&lt;&gt;0)</f>
        <v>0</v>
      </c>
      <c r="AH254" t="b">
        <f>AND(Y$3=TRUE,Orçamento!$Q258&lt;&gt;0)</f>
        <v>0</v>
      </c>
      <c r="AI254" t="b">
        <f>AND(Z$3=TRUE,Orçamento!$Q258&lt;&gt;0)</f>
        <v>0</v>
      </c>
      <c r="AK254" t="str">
        <f>IF(Orçamento!AA271&gt;0,"Com valor","Sem valor")</f>
        <v>Sem valor</v>
      </c>
      <c r="AL254" t="str">
        <f>IF(Orçamento!AB271&gt;0,"Com valor","Sem valor")</f>
        <v>Sem valor</v>
      </c>
      <c r="AM254" t="str">
        <f>IF(Orçamento!AC271&gt;0,"Com valor","Sem valor")</f>
        <v>Sem valor</v>
      </c>
      <c r="AN254" t="str">
        <f>IF(Orçamento!AD271&gt;0,"Com valor","Sem valor")</f>
        <v>Sem valor</v>
      </c>
      <c r="AO254" t="str">
        <f>IF(Orçamento!AE271&gt;0,"Com valor","Sem valor")</f>
        <v>Sem valor</v>
      </c>
      <c r="AP254" t="str">
        <f>IF(Orçamento!AF271&gt;0,"Com valor","Sem valor")</f>
        <v>Sem valor</v>
      </c>
      <c r="AQ254" t="str">
        <f>IF(Orçamento!AG271&gt;0,"Com valor","Sem valor")</f>
        <v>Sem valor</v>
      </c>
      <c r="AR254" t="str">
        <f>IF(Orçamento!AH271&gt;0,"Com valor","Sem valor")</f>
        <v>Sem valor</v>
      </c>
      <c r="AT254" t="str">
        <f t="shared" si="70"/>
        <v>FALSOSem valor</v>
      </c>
      <c r="AU254" t="str">
        <f t="shared" si="71"/>
        <v>FALSOSem valor</v>
      </c>
      <c r="AV254" t="str">
        <f t="shared" si="72"/>
        <v>FALSOSem valor</v>
      </c>
      <c r="AW254" t="str">
        <f t="shared" si="73"/>
        <v>FALSOSem valor</v>
      </c>
      <c r="AX254" t="str">
        <f t="shared" si="74"/>
        <v>FALSOSem valor</v>
      </c>
      <c r="AY254" t="str">
        <f t="shared" si="75"/>
        <v>FALSOSem valor</v>
      </c>
      <c r="AZ254" t="str">
        <f t="shared" si="76"/>
        <v>FALSOSem valor</v>
      </c>
      <c r="BA254" t="str">
        <f t="shared" si="77"/>
        <v>FALSOSem valor</v>
      </c>
      <c r="BB254">
        <f t="shared" si="78"/>
        <v>0</v>
      </c>
      <c r="BD254" t="str">
        <f t="shared" si="79"/>
        <v>Preenchimento está OK</v>
      </c>
      <c r="BE254" t="e">
        <f t="shared" si="80"/>
        <v>#N/A</v>
      </c>
      <c r="BF254" t="b">
        <f t="shared" si="81"/>
        <v>1</v>
      </c>
      <c r="BG254" s="2">
        <f>Orçamento!AA271</f>
        <v>0</v>
      </c>
      <c r="BH254" s="2">
        <f>Orçamento!AB271</f>
        <v>0</v>
      </c>
      <c r="BI254" s="2">
        <f>Orçamento!AC271</f>
        <v>0</v>
      </c>
      <c r="BJ254" s="2">
        <f>Orçamento!AD271</f>
        <v>0</v>
      </c>
      <c r="BK254" s="2">
        <f>Orçamento!AE271</f>
        <v>0</v>
      </c>
      <c r="BL254" s="2">
        <f>Orçamento!AF271</f>
        <v>0</v>
      </c>
      <c r="BM254" s="2">
        <f>Orçamento!AG271</f>
        <v>0</v>
      </c>
      <c r="BN254" s="2">
        <f>Orçamento!AH271</f>
        <v>0</v>
      </c>
    </row>
    <row r="255" spans="12:66" x14ac:dyDescent="0.3">
      <c r="L255" t="str">
        <f>IF(COUNTA(Orçamento!U272:X272)&gt;0,"Preenchida","Não preenchida")</f>
        <v>Não preenchida</v>
      </c>
      <c r="M255" t="b">
        <f>AND(Orçamento!Q272&lt;&gt;"")</f>
        <v>0</v>
      </c>
      <c r="N255" t="str">
        <f t="shared" si="69"/>
        <v>Não preenchidaFALSO</v>
      </c>
      <c r="AB255" t="b">
        <f>AND(S$3=TRUE,Orçamento!$Q259&lt;&gt;0)</f>
        <v>0</v>
      </c>
      <c r="AC255" t="b">
        <f>AND(T$3=TRUE,Orçamento!$Q259&lt;&gt;0)</f>
        <v>0</v>
      </c>
      <c r="AD255" t="b">
        <f>AND(U$3=TRUE,Orçamento!$Q259&lt;&gt;0)</f>
        <v>0</v>
      </c>
      <c r="AE255" t="b">
        <f>AND(V$3=TRUE,Orçamento!$Q259&lt;&gt;0)</f>
        <v>0</v>
      </c>
      <c r="AF255" t="b">
        <f>AND(W$3=TRUE,Orçamento!$Q259&lt;&gt;0)</f>
        <v>0</v>
      </c>
      <c r="AG255" t="b">
        <f>AND(X$3=TRUE,Orçamento!$Q259&lt;&gt;0)</f>
        <v>0</v>
      </c>
      <c r="AH255" t="b">
        <f>AND(Y$3=TRUE,Orçamento!$Q259&lt;&gt;0)</f>
        <v>0</v>
      </c>
      <c r="AI255" t="b">
        <f>AND(Z$3=TRUE,Orçamento!$Q259&lt;&gt;0)</f>
        <v>0</v>
      </c>
      <c r="AK255" t="str">
        <f>IF(Orçamento!AA272&gt;0,"Com valor","Sem valor")</f>
        <v>Sem valor</v>
      </c>
      <c r="AL255" t="str">
        <f>IF(Orçamento!AB272&gt;0,"Com valor","Sem valor")</f>
        <v>Sem valor</v>
      </c>
      <c r="AM255" t="str">
        <f>IF(Orçamento!AC272&gt;0,"Com valor","Sem valor")</f>
        <v>Sem valor</v>
      </c>
      <c r="AN255" t="str">
        <f>IF(Orçamento!AD272&gt;0,"Com valor","Sem valor")</f>
        <v>Sem valor</v>
      </c>
      <c r="AO255" t="str">
        <f>IF(Orçamento!AE272&gt;0,"Com valor","Sem valor")</f>
        <v>Sem valor</v>
      </c>
      <c r="AP255" t="str">
        <f>IF(Orçamento!AF272&gt;0,"Com valor","Sem valor")</f>
        <v>Sem valor</v>
      </c>
      <c r="AQ255" t="str">
        <f>IF(Orçamento!AG272&gt;0,"Com valor","Sem valor")</f>
        <v>Sem valor</v>
      </c>
      <c r="AR255" t="str">
        <f>IF(Orçamento!AH272&gt;0,"Com valor","Sem valor")</f>
        <v>Sem valor</v>
      </c>
      <c r="AT255" t="str">
        <f t="shared" si="70"/>
        <v>FALSOSem valor</v>
      </c>
      <c r="AU255" t="str">
        <f t="shared" si="71"/>
        <v>FALSOSem valor</v>
      </c>
      <c r="AV255" t="str">
        <f t="shared" si="72"/>
        <v>FALSOSem valor</v>
      </c>
      <c r="AW255" t="str">
        <f t="shared" si="73"/>
        <v>FALSOSem valor</v>
      </c>
      <c r="AX255" t="str">
        <f t="shared" si="74"/>
        <v>FALSOSem valor</v>
      </c>
      <c r="AY255" t="str">
        <f t="shared" si="75"/>
        <v>FALSOSem valor</v>
      </c>
      <c r="AZ255" t="str">
        <f t="shared" si="76"/>
        <v>FALSOSem valor</v>
      </c>
      <c r="BA255" t="str">
        <f t="shared" si="77"/>
        <v>FALSOSem valor</v>
      </c>
      <c r="BB255">
        <f t="shared" si="78"/>
        <v>0</v>
      </c>
      <c r="BD255" t="str">
        <f t="shared" si="79"/>
        <v>Preenchimento está OK</v>
      </c>
      <c r="BE255" t="e">
        <f t="shared" si="80"/>
        <v>#N/A</v>
      </c>
      <c r="BF255" t="b">
        <f t="shared" si="81"/>
        <v>1</v>
      </c>
      <c r="BG255" s="2">
        <f>Orçamento!AA272</f>
        <v>0</v>
      </c>
      <c r="BH255" s="2">
        <f>Orçamento!AB272</f>
        <v>0</v>
      </c>
      <c r="BI255" s="2">
        <f>Orçamento!AC272</f>
        <v>0</v>
      </c>
      <c r="BJ255" s="2">
        <f>Orçamento!AD272</f>
        <v>0</v>
      </c>
      <c r="BK255" s="2">
        <f>Orçamento!AE272</f>
        <v>0</v>
      </c>
      <c r="BL255" s="2">
        <f>Orçamento!AF272</f>
        <v>0</v>
      </c>
      <c r="BM255" s="2">
        <f>Orçamento!AG272</f>
        <v>0</v>
      </c>
      <c r="BN255" s="2">
        <f>Orçamento!AH272</f>
        <v>0</v>
      </c>
    </row>
    <row r="256" spans="12:66" x14ac:dyDescent="0.3">
      <c r="L256" t="str">
        <f>IF(COUNTA(Orçamento!U273:X273)&gt;0,"Preenchida","Não preenchida")</f>
        <v>Não preenchida</v>
      </c>
      <c r="M256" t="b">
        <f>AND(Orçamento!Q273&lt;&gt;"")</f>
        <v>0</v>
      </c>
      <c r="N256" t="str">
        <f t="shared" si="69"/>
        <v>Não preenchidaFALSO</v>
      </c>
      <c r="AB256" t="b">
        <f>AND(S$3=TRUE,Orçamento!$Q260&lt;&gt;0)</f>
        <v>0</v>
      </c>
      <c r="AC256" t="b">
        <f>AND(T$3=TRUE,Orçamento!$Q260&lt;&gt;0)</f>
        <v>0</v>
      </c>
      <c r="AD256" t="b">
        <f>AND(U$3=TRUE,Orçamento!$Q260&lt;&gt;0)</f>
        <v>0</v>
      </c>
      <c r="AE256" t="b">
        <f>AND(V$3=TRUE,Orçamento!$Q260&lt;&gt;0)</f>
        <v>0</v>
      </c>
      <c r="AF256" t="b">
        <f>AND(W$3=TRUE,Orçamento!$Q260&lt;&gt;0)</f>
        <v>0</v>
      </c>
      <c r="AG256" t="b">
        <f>AND(X$3=TRUE,Orçamento!$Q260&lt;&gt;0)</f>
        <v>0</v>
      </c>
      <c r="AH256" t="b">
        <f>AND(Y$3=TRUE,Orçamento!$Q260&lt;&gt;0)</f>
        <v>0</v>
      </c>
      <c r="AI256" t="b">
        <f>AND(Z$3=TRUE,Orçamento!$Q260&lt;&gt;0)</f>
        <v>0</v>
      </c>
      <c r="AK256" t="str">
        <f>IF(Orçamento!AA273&gt;0,"Com valor","Sem valor")</f>
        <v>Sem valor</v>
      </c>
      <c r="AL256" t="str">
        <f>IF(Orçamento!AB273&gt;0,"Com valor","Sem valor")</f>
        <v>Sem valor</v>
      </c>
      <c r="AM256" t="str">
        <f>IF(Orçamento!AC273&gt;0,"Com valor","Sem valor")</f>
        <v>Sem valor</v>
      </c>
      <c r="AN256" t="str">
        <f>IF(Orçamento!AD273&gt;0,"Com valor","Sem valor")</f>
        <v>Sem valor</v>
      </c>
      <c r="AO256" t="str">
        <f>IF(Orçamento!AE273&gt;0,"Com valor","Sem valor")</f>
        <v>Sem valor</v>
      </c>
      <c r="AP256" t="str">
        <f>IF(Orçamento!AF273&gt;0,"Com valor","Sem valor")</f>
        <v>Sem valor</v>
      </c>
      <c r="AQ256" t="str">
        <f>IF(Orçamento!AG273&gt;0,"Com valor","Sem valor")</f>
        <v>Sem valor</v>
      </c>
      <c r="AR256" t="str">
        <f>IF(Orçamento!AH273&gt;0,"Com valor","Sem valor")</f>
        <v>Sem valor</v>
      </c>
      <c r="AT256" t="str">
        <f t="shared" si="70"/>
        <v>FALSOSem valor</v>
      </c>
      <c r="AU256" t="str">
        <f t="shared" si="71"/>
        <v>FALSOSem valor</v>
      </c>
      <c r="AV256" t="str">
        <f t="shared" si="72"/>
        <v>FALSOSem valor</v>
      </c>
      <c r="AW256" t="str">
        <f t="shared" si="73"/>
        <v>FALSOSem valor</v>
      </c>
      <c r="AX256" t="str">
        <f t="shared" si="74"/>
        <v>FALSOSem valor</v>
      </c>
      <c r="AY256" t="str">
        <f t="shared" si="75"/>
        <v>FALSOSem valor</v>
      </c>
      <c r="AZ256" t="str">
        <f t="shared" si="76"/>
        <v>FALSOSem valor</v>
      </c>
      <c r="BA256" t="str">
        <f t="shared" si="77"/>
        <v>FALSOSem valor</v>
      </c>
      <c r="BB256">
        <f t="shared" si="78"/>
        <v>0</v>
      </c>
      <c r="BD256" t="str">
        <f t="shared" si="79"/>
        <v>Preenchimento está OK</v>
      </c>
      <c r="BE256" t="e">
        <f t="shared" si="80"/>
        <v>#N/A</v>
      </c>
      <c r="BF256" t="b">
        <f t="shared" si="81"/>
        <v>1</v>
      </c>
      <c r="BG256" s="2">
        <f>Orçamento!AA273</f>
        <v>0</v>
      </c>
      <c r="BH256" s="2">
        <f>Orçamento!AB273</f>
        <v>0</v>
      </c>
      <c r="BI256" s="2">
        <f>Orçamento!AC273</f>
        <v>0</v>
      </c>
      <c r="BJ256" s="2">
        <f>Orçamento!AD273</f>
        <v>0</v>
      </c>
      <c r="BK256" s="2">
        <f>Orçamento!AE273</f>
        <v>0</v>
      </c>
      <c r="BL256" s="2">
        <f>Orçamento!AF273</f>
        <v>0</v>
      </c>
      <c r="BM256" s="2">
        <f>Orçamento!AG273</f>
        <v>0</v>
      </c>
      <c r="BN256" s="2">
        <f>Orçamento!AH273</f>
        <v>0</v>
      </c>
    </row>
    <row r="257" spans="28:35" x14ac:dyDescent="0.3">
      <c r="AB257" t="b">
        <f>AND(S$3=TRUE,Orçamento!$Q261&lt;&gt;0)</f>
        <v>0</v>
      </c>
      <c r="AC257" t="b">
        <f>AND(T$3=TRUE,Orçamento!$Q261&lt;&gt;0)</f>
        <v>0</v>
      </c>
      <c r="AD257" t="b">
        <f>AND(U$3=TRUE,Orçamento!$Q261&lt;&gt;0)</f>
        <v>0</v>
      </c>
      <c r="AE257" t="b">
        <f>AND(V$3=TRUE,Orçamento!$Q261&lt;&gt;0)</f>
        <v>0</v>
      </c>
      <c r="AF257" t="b">
        <f>AND(W$3=TRUE,Orçamento!$Q261&lt;&gt;0)</f>
        <v>0</v>
      </c>
      <c r="AG257" t="b">
        <f>AND(X$3=TRUE,Orçamento!$Q261&lt;&gt;0)</f>
        <v>0</v>
      </c>
      <c r="AH257" t="b">
        <f>AND(Y$3=TRUE,Orçamento!$Q261&lt;&gt;0)</f>
        <v>0</v>
      </c>
      <c r="AI257" t="b">
        <f>AND(Z$3=TRUE,Orçamento!$Q261&lt;&gt;0)</f>
        <v>0</v>
      </c>
    </row>
    <row r="258" spans="28:35" x14ac:dyDescent="0.3">
      <c r="AB258" t="b">
        <f>AND(S$3=TRUE,Orçamento!$Q262&lt;&gt;0)</f>
        <v>0</v>
      </c>
      <c r="AC258" t="b">
        <f>AND(T$3=TRUE,Orçamento!$Q262&lt;&gt;0)</f>
        <v>0</v>
      </c>
      <c r="AD258" t="b">
        <f>AND(U$3=TRUE,Orçamento!$Q262&lt;&gt;0)</f>
        <v>0</v>
      </c>
      <c r="AE258" t="b">
        <f>AND(V$3=TRUE,Orçamento!$Q262&lt;&gt;0)</f>
        <v>0</v>
      </c>
      <c r="AF258" t="b">
        <f>AND(W$3=TRUE,Orçamento!$Q262&lt;&gt;0)</f>
        <v>0</v>
      </c>
      <c r="AG258" t="b">
        <f>AND(X$3=TRUE,Orçamento!$Q262&lt;&gt;0)</f>
        <v>0</v>
      </c>
      <c r="AH258" t="b">
        <f>AND(Y$3=TRUE,Orçamento!$Q262&lt;&gt;0)</f>
        <v>0</v>
      </c>
      <c r="AI258" t="b">
        <f>AND(Z$3=TRUE,Orçamento!$Q262&lt;&gt;0)</f>
        <v>0</v>
      </c>
    </row>
    <row r="259" spans="28:35" x14ac:dyDescent="0.3">
      <c r="AB259" t="b">
        <f>AND(S$3=TRUE,Orçamento!$Q263&lt;&gt;0)</f>
        <v>0</v>
      </c>
      <c r="AC259" t="b">
        <f>AND(T$3=TRUE,Orçamento!$Q263&lt;&gt;0)</f>
        <v>0</v>
      </c>
      <c r="AD259" t="b">
        <f>AND(U$3=TRUE,Orçamento!$Q263&lt;&gt;0)</f>
        <v>0</v>
      </c>
      <c r="AE259" t="b">
        <f>AND(V$3=TRUE,Orçamento!$Q263&lt;&gt;0)</f>
        <v>0</v>
      </c>
      <c r="AF259" t="b">
        <f>AND(W$3=TRUE,Orçamento!$Q263&lt;&gt;0)</f>
        <v>0</v>
      </c>
      <c r="AG259" t="b">
        <f>AND(X$3=TRUE,Orçamento!$Q263&lt;&gt;0)</f>
        <v>0</v>
      </c>
      <c r="AH259" t="b">
        <f>AND(Y$3=TRUE,Orçamento!$Q263&lt;&gt;0)</f>
        <v>0</v>
      </c>
      <c r="AI259" t="b">
        <f>AND(Z$3=TRUE,Orçamento!$Q263&lt;&gt;0)</f>
        <v>0</v>
      </c>
    </row>
    <row r="260" spans="28:35" x14ac:dyDescent="0.3">
      <c r="AB260" t="b">
        <f>AND(S$3=TRUE,Orçamento!$Q264&lt;&gt;0)</f>
        <v>0</v>
      </c>
      <c r="AC260" t="b">
        <f>AND(T$3=TRUE,Orçamento!$Q264&lt;&gt;0)</f>
        <v>0</v>
      </c>
      <c r="AD260" t="b">
        <f>AND(U$3=TRUE,Orçamento!$Q264&lt;&gt;0)</f>
        <v>0</v>
      </c>
      <c r="AE260" t="b">
        <f>AND(V$3=TRUE,Orçamento!$Q264&lt;&gt;0)</f>
        <v>0</v>
      </c>
      <c r="AF260" t="b">
        <f>AND(W$3=TRUE,Orçamento!$Q264&lt;&gt;0)</f>
        <v>0</v>
      </c>
      <c r="AG260" t="b">
        <f>AND(X$3=TRUE,Orçamento!$Q264&lt;&gt;0)</f>
        <v>0</v>
      </c>
      <c r="AH260" t="b">
        <f>AND(Y$3=TRUE,Orçamento!$Q264&lt;&gt;0)</f>
        <v>0</v>
      </c>
      <c r="AI260" t="b">
        <f>AND(Z$3=TRUE,Orçamento!$Q264&lt;&gt;0)</f>
        <v>0</v>
      </c>
    </row>
    <row r="261" spans="28:35" x14ac:dyDescent="0.3">
      <c r="AB261" t="b">
        <f>AND(S$3=TRUE,Orçamento!$Q265&lt;&gt;0)</f>
        <v>0</v>
      </c>
      <c r="AC261" t="b">
        <f>AND(T$3=TRUE,Orçamento!$Q265&lt;&gt;0)</f>
        <v>0</v>
      </c>
      <c r="AD261" t="b">
        <f>AND(U$3=TRUE,Orçamento!$Q265&lt;&gt;0)</f>
        <v>0</v>
      </c>
      <c r="AE261" t="b">
        <f>AND(V$3=TRUE,Orçamento!$Q265&lt;&gt;0)</f>
        <v>0</v>
      </c>
      <c r="AF261" t="b">
        <f>AND(W$3=TRUE,Orçamento!$Q265&lt;&gt;0)</f>
        <v>0</v>
      </c>
      <c r="AG261" t="b">
        <f>AND(X$3=TRUE,Orçamento!$Q265&lt;&gt;0)</f>
        <v>0</v>
      </c>
      <c r="AH261" t="b">
        <f>AND(Y$3=TRUE,Orçamento!$Q265&lt;&gt;0)</f>
        <v>0</v>
      </c>
      <c r="AI261" t="b">
        <f>AND(Z$3=TRUE,Orçamento!$Q265&lt;&gt;0)</f>
        <v>0</v>
      </c>
    </row>
    <row r="262" spans="28:35" x14ac:dyDescent="0.3">
      <c r="AB262" t="b">
        <f>AND(S$3=TRUE,Orçamento!$Q266&lt;&gt;0)</f>
        <v>0</v>
      </c>
      <c r="AC262" t="b">
        <f>AND(T$3=TRUE,Orçamento!$Q266&lt;&gt;0)</f>
        <v>0</v>
      </c>
      <c r="AD262" t="b">
        <f>AND(U$3=TRUE,Orçamento!$Q266&lt;&gt;0)</f>
        <v>0</v>
      </c>
      <c r="AE262" t="b">
        <f>AND(V$3=TRUE,Orçamento!$Q266&lt;&gt;0)</f>
        <v>0</v>
      </c>
      <c r="AF262" t="b">
        <f>AND(W$3=TRUE,Orçamento!$Q266&lt;&gt;0)</f>
        <v>0</v>
      </c>
      <c r="AG262" t="b">
        <f>AND(X$3=TRUE,Orçamento!$Q266&lt;&gt;0)</f>
        <v>0</v>
      </c>
      <c r="AH262" t="b">
        <f>AND(Y$3=TRUE,Orçamento!$Q266&lt;&gt;0)</f>
        <v>0</v>
      </c>
      <c r="AI262" t="b">
        <f>AND(Z$3=TRUE,Orçamento!$Q266&lt;&gt;0)</f>
        <v>0</v>
      </c>
    </row>
    <row r="263" spans="28:35" x14ac:dyDescent="0.3">
      <c r="AB263" t="b">
        <f>AND(S$3=TRUE,Orçamento!$Q267&lt;&gt;0)</f>
        <v>0</v>
      </c>
      <c r="AC263" t="b">
        <f>AND(T$3=TRUE,Orçamento!$Q267&lt;&gt;0)</f>
        <v>0</v>
      </c>
      <c r="AD263" t="b">
        <f>AND(U$3=TRUE,Orçamento!$Q267&lt;&gt;0)</f>
        <v>0</v>
      </c>
      <c r="AE263" t="b">
        <f>AND(V$3=TRUE,Orçamento!$Q267&lt;&gt;0)</f>
        <v>0</v>
      </c>
      <c r="AF263" t="b">
        <f>AND(W$3=TRUE,Orçamento!$Q267&lt;&gt;0)</f>
        <v>0</v>
      </c>
      <c r="AG263" t="b">
        <f>AND(X$3=TRUE,Orçamento!$Q267&lt;&gt;0)</f>
        <v>0</v>
      </c>
      <c r="AH263" t="b">
        <f>AND(Y$3=TRUE,Orçamento!$Q267&lt;&gt;0)</f>
        <v>0</v>
      </c>
      <c r="AI263" t="b">
        <f>AND(Z$3=TRUE,Orçamento!$Q267&lt;&gt;0)</f>
        <v>0</v>
      </c>
    </row>
  </sheetData>
  <mergeCells count="1">
    <mergeCell ref="BD6:BF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N264"/>
  <sheetViews>
    <sheetView topLeftCell="C1" zoomScale="85" zoomScaleNormal="85" zoomScaleSheetLayoutView="40" workbookViewId="0">
      <selection activeCell="K19" sqref="K19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5" width="44.6640625" customWidth="1"/>
    <col min="6" max="6" width="44.6640625" bestFit="1" customWidth="1"/>
    <col min="7" max="7" width="42.88671875" customWidth="1"/>
    <col min="8" max="8" width="14.33203125" bestFit="1" customWidth="1"/>
    <col min="9" max="9" width="47" customWidth="1"/>
    <col min="10" max="10" width="20.33203125" customWidth="1"/>
    <col min="11" max="11" width="26.44140625" bestFit="1" customWidth="1"/>
    <col min="12" max="12" width="34.44140625" bestFit="1" customWidth="1"/>
    <col min="13" max="14" width="14.109375" customWidth="1"/>
    <col min="15" max="15" width="39.88671875" customWidth="1"/>
    <col min="16" max="16" width="11.5546875" bestFit="1" customWidth="1"/>
    <col min="18" max="18" width="17.6640625" bestFit="1" customWidth="1"/>
    <col min="19" max="19" width="36.109375" bestFit="1" customWidth="1"/>
    <col min="22" max="22" width="7.6640625" customWidth="1"/>
    <col min="23" max="23" width="2.109375" customWidth="1"/>
    <col min="24" max="24" width="18" customWidth="1"/>
    <col min="25" max="25" width="36.109375" customWidth="1"/>
    <col min="26" max="26" width="77.33203125" bestFit="1" customWidth="1"/>
    <col min="29" max="29" width="10.33203125" bestFit="1" customWidth="1"/>
    <col min="30" max="30" width="18" customWidth="1"/>
    <col min="31" max="31" width="36.109375" customWidth="1"/>
    <col min="32" max="32" width="54" bestFit="1" customWidth="1"/>
    <col min="34" max="34" width="8.6640625" customWidth="1"/>
    <col min="35" max="35" width="26.88671875" bestFit="1" customWidth="1"/>
    <col min="36" max="36" width="14.5546875" bestFit="1" customWidth="1"/>
    <col min="37" max="37" width="8.5546875" bestFit="1" customWidth="1"/>
    <col min="38" max="38" width="18" customWidth="1"/>
    <col min="39" max="39" width="36.109375" customWidth="1"/>
    <col min="40" max="40" width="54" bestFit="1" customWidth="1"/>
    <col min="41" max="41" width="17.44140625" bestFit="1" customWidth="1"/>
  </cols>
  <sheetData>
    <row r="1" spans="1:14" x14ac:dyDescent="0.3">
      <c r="A1" t="s">
        <v>69</v>
      </c>
      <c r="B1" t="s">
        <v>82</v>
      </c>
      <c r="C1" t="s">
        <v>16</v>
      </c>
      <c r="D1" t="s">
        <v>111</v>
      </c>
      <c r="E1" t="s">
        <v>35</v>
      </c>
      <c r="F1" t="s">
        <v>3</v>
      </c>
      <c r="G1" t="s">
        <v>4</v>
      </c>
      <c r="H1" t="s">
        <v>5</v>
      </c>
      <c r="I1" t="s">
        <v>6</v>
      </c>
      <c r="J1" t="s">
        <v>37</v>
      </c>
      <c r="K1" t="s">
        <v>38</v>
      </c>
      <c r="L1" t="s">
        <v>39</v>
      </c>
      <c r="M1" t="s">
        <v>40</v>
      </c>
      <c r="N1" t="s">
        <v>34</v>
      </c>
    </row>
    <row r="2" spans="1:14" hidden="1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 t="str">
        <f>Orçamento!AI5</f>
        <v/>
      </c>
    </row>
    <row r="3" spans="1:14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 t="str">
        <f>Orçamento!AI6</f>
        <v/>
      </c>
    </row>
    <row r="4" spans="1:14" hidden="1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 t="str">
        <f>Orçamento!AI7</f>
        <v/>
      </c>
    </row>
    <row r="5" spans="1:14" hidden="1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 t="str">
        <f>Orçamento!AI8</f>
        <v/>
      </c>
    </row>
    <row r="6" spans="1:14" hidden="1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 t="str">
        <f>Orçamento!AI9</f>
        <v/>
      </c>
    </row>
    <row r="7" spans="1:14" hidden="1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 t="str">
        <f>Orçamento!AI10</f>
        <v/>
      </c>
    </row>
    <row r="8" spans="1:14" hidden="1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 t="str">
        <f>Orçamento!AI11</f>
        <v/>
      </c>
    </row>
    <row r="9" spans="1:14" hidden="1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 t="str">
        <f>Orçamento!AI12</f>
        <v/>
      </c>
    </row>
    <row r="10" spans="1:14" hidden="1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 t="str">
        <f>Orçamento!AI13</f>
        <v/>
      </c>
    </row>
    <row r="11" spans="1:14" hidden="1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 t="str">
        <f>Orçamento!AI14</f>
        <v/>
      </c>
    </row>
    <row r="12" spans="1:14" hidden="1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 t="str">
        <f>Orçamento!AI15</f>
        <v/>
      </c>
    </row>
    <row r="13" spans="1:14" hidden="1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 t="str">
        <f>Orçamento!AI16</f>
        <v/>
      </c>
    </row>
    <row r="14" spans="1:14" hidden="1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 t="str">
        <f>Orçamento!AI17</f>
        <v/>
      </c>
    </row>
    <row r="15" spans="1:14" hidden="1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 t="str">
        <f>Orçamento!AI18</f>
        <v/>
      </c>
    </row>
    <row r="16" spans="1:14" hidden="1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 t="str">
        <f>Orçamento!AI19</f>
        <v/>
      </c>
    </row>
    <row r="17" spans="1:14" hidden="1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 t="str">
        <f>Orçamento!AI20</f>
        <v/>
      </c>
    </row>
    <row r="18" spans="1:14" hidden="1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 t="str">
        <f>Orçamento!AI21</f>
        <v/>
      </c>
    </row>
    <row r="19" spans="1:14" hidden="1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 t="str">
        <f>Orçamento!AI22</f>
        <v/>
      </c>
    </row>
    <row r="20" spans="1:14" hidden="1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 t="str">
        <f>Orçamento!AI23</f>
        <v/>
      </c>
    </row>
    <row r="21" spans="1:14" hidden="1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 t="str">
        <f>Orçamento!AI24</f>
        <v/>
      </c>
    </row>
    <row r="22" spans="1:14" hidden="1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 t="str">
        <f>Orçamento!AI25</f>
        <v/>
      </c>
    </row>
    <row r="23" spans="1:14" hidden="1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 t="str">
        <f>Orçamento!AI26</f>
        <v/>
      </c>
    </row>
    <row r="24" spans="1:14" hidden="1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 t="str">
        <f>Orçamento!AI27</f>
        <v/>
      </c>
    </row>
    <row r="25" spans="1:14" hidden="1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 t="str">
        <f>Orçamento!AI28</f>
        <v/>
      </c>
    </row>
    <row r="26" spans="1:14" hidden="1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 t="str">
        <f>Orçamento!AI29</f>
        <v/>
      </c>
    </row>
    <row r="27" spans="1:14" hidden="1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 t="str">
        <f>Orçamento!AI30</f>
        <v/>
      </c>
    </row>
    <row r="28" spans="1:14" hidden="1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 t="str">
        <f>Orçamento!AI31</f>
        <v/>
      </c>
    </row>
    <row r="29" spans="1:14" hidden="1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 t="str">
        <f>Orçamento!AI32</f>
        <v/>
      </c>
    </row>
    <row r="30" spans="1:14" hidden="1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 t="str">
        <f>Orçamento!AI33</f>
        <v/>
      </c>
    </row>
    <row r="31" spans="1:14" hidden="1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 t="str">
        <f>Orçamento!AI34</f>
        <v/>
      </c>
    </row>
    <row r="32" spans="1:14" hidden="1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 t="str">
        <f>Orçamento!AI35</f>
        <v/>
      </c>
    </row>
    <row r="33" spans="1:39" hidden="1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 t="str">
        <f>Orçamento!AI36</f>
        <v/>
      </c>
    </row>
    <row r="34" spans="1:39" hidden="1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 t="str">
        <f>Orçamento!AI37</f>
        <v/>
      </c>
    </row>
    <row r="35" spans="1:39" hidden="1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 t="str">
        <f>Orçamento!AI38</f>
        <v/>
      </c>
    </row>
    <row r="36" spans="1:39" hidden="1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 t="str">
        <f>Orçamento!AI39</f>
        <v/>
      </c>
    </row>
    <row r="37" spans="1:39" hidden="1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 t="str">
        <f>Orçamento!AI40</f>
        <v/>
      </c>
    </row>
    <row r="38" spans="1:39" hidden="1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 t="str">
        <f>Orçamento!AI41</f>
        <v/>
      </c>
    </row>
    <row r="39" spans="1:39" hidden="1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 t="str">
        <f>Orçamento!AI42</f>
        <v/>
      </c>
    </row>
    <row r="40" spans="1:39" hidden="1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 t="str">
        <f>Orçamento!AI43</f>
        <v/>
      </c>
    </row>
    <row r="41" spans="1:39" hidden="1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 t="str">
        <f>Orçamento!AI44</f>
        <v/>
      </c>
    </row>
    <row r="42" spans="1:39" hidden="1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 t="str">
        <f>Orçamento!AI45</f>
        <v/>
      </c>
    </row>
    <row r="43" spans="1:39" hidden="1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 t="str">
        <f>Orçamento!AI46</f>
        <v/>
      </c>
    </row>
    <row r="44" spans="1:39" hidden="1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 t="str">
        <f>Orçamento!AI47</f>
        <v/>
      </c>
    </row>
    <row r="45" spans="1:39" hidden="1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 t="str">
        <f>Orçamento!AI48</f>
        <v/>
      </c>
    </row>
    <row r="46" spans="1:39" hidden="1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 t="str">
        <f>Orçamento!AI49</f>
        <v/>
      </c>
      <c r="AD46" s="3" t="s">
        <v>17</v>
      </c>
      <c r="AE46" t="s">
        <v>47</v>
      </c>
    </row>
    <row r="47" spans="1:39" hidden="1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 t="str">
        <f>Orçamento!AI50</f>
        <v/>
      </c>
      <c r="AD47" s="4"/>
      <c r="AE47" s="8">
        <v>0</v>
      </c>
      <c r="AL47" s="3" t="s">
        <v>17</v>
      </c>
      <c r="AM47" t="s">
        <v>47</v>
      </c>
    </row>
    <row r="48" spans="1:39" hidden="1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 t="str">
        <f>Orçamento!AI51</f>
        <v/>
      </c>
      <c r="V48" s="3" t="s">
        <v>66</v>
      </c>
      <c r="AD48" s="4" t="s">
        <v>18</v>
      </c>
      <c r="AE48" s="8">
        <v>0</v>
      </c>
      <c r="AH48" t="s">
        <v>91</v>
      </c>
      <c r="AI48" s="65">
        <f>IFERROR(VLOOKUP(AH48,AL47:AM50,2,FALSE),"-")</f>
        <v>0</v>
      </c>
      <c r="AJ48" s="14"/>
      <c r="AL48" s="4" t="s">
        <v>18</v>
      </c>
      <c r="AM48" s="23"/>
    </row>
    <row r="49" spans="1:40" hidden="1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 t="str">
        <f>Orçamento!AI52</f>
        <v/>
      </c>
      <c r="V49" s="4" t="s">
        <v>83</v>
      </c>
      <c r="W49" s="7">
        <v>0</v>
      </c>
      <c r="AH49" t="s">
        <v>112</v>
      </c>
      <c r="AI49" s="65" t="str">
        <f>IFERROR(VLOOKUP(AH49,AL47:AM50,2,FALSE),"-")</f>
        <v>-</v>
      </c>
      <c r="AJ49" s="66" t="str">
        <f>IFERROR(AI49/AI48,"-")</f>
        <v>-</v>
      </c>
    </row>
    <row r="50" spans="1:40" hidden="1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 t="str">
        <f>Orçamento!AI53</f>
        <v/>
      </c>
      <c r="V50" s="4" t="s">
        <v>84</v>
      </c>
      <c r="W50" s="7">
        <v>0</v>
      </c>
      <c r="AH50" t="s">
        <v>115</v>
      </c>
      <c r="AI50" s="67" t="str">
        <f>IFERROR(AI48-AI49,"-")</f>
        <v>-</v>
      </c>
      <c r="AJ50" s="68" t="str">
        <f>IFERROR(AI50/AI48,"-")</f>
        <v>-</v>
      </c>
      <c r="AN50" s="23"/>
    </row>
    <row r="51" spans="1:40" hidden="1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 t="str">
        <f>Orçamento!AI54</f>
        <v/>
      </c>
      <c r="V51" s="4" t="s">
        <v>85</v>
      </c>
      <c r="W51" s="7">
        <v>0</v>
      </c>
    </row>
    <row r="52" spans="1:40" hidden="1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 t="str">
        <f>Orçamento!AI55</f>
        <v/>
      </c>
      <c r="V52" s="4" t="s">
        <v>86</v>
      </c>
      <c r="W52" s="7">
        <v>0</v>
      </c>
    </row>
    <row r="53" spans="1:40" hidden="1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 t="str">
        <f>Orçamento!AI56</f>
        <v/>
      </c>
      <c r="V53" s="4" t="s">
        <v>87</v>
      </c>
      <c r="W53" s="7">
        <v>0</v>
      </c>
    </row>
    <row r="54" spans="1:40" hidden="1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 t="str">
        <f>Orçamento!AI57</f>
        <v/>
      </c>
      <c r="V54" s="4" t="s">
        <v>88</v>
      </c>
      <c r="W54" s="7">
        <v>0</v>
      </c>
    </row>
    <row r="55" spans="1:40" hidden="1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 t="str">
        <f>Orçamento!AI58</f>
        <v/>
      </c>
      <c r="V55" s="4" t="s">
        <v>89</v>
      </c>
      <c r="W55" s="7">
        <v>0</v>
      </c>
    </row>
    <row r="56" spans="1:40" hidden="1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 t="str">
        <f>Orçamento!AI59</f>
        <v/>
      </c>
      <c r="V56" s="4" t="s">
        <v>90</v>
      </c>
      <c r="W56" s="7">
        <v>0</v>
      </c>
    </row>
    <row r="57" spans="1:40" hidden="1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 t="str">
        <f>Orçamento!AI60</f>
        <v/>
      </c>
    </row>
    <row r="58" spans="1:40" hidden="1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 t="str">
        <f>Orçamento!AI61</f>
        <v/>
      </c>
    </row>
    <row r="59" spans="1:40" hidden="1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 t="str">
        <f>Orçamento!AI62</f>
        <v/>
      </c>
    </row>
    <row r="60" spans="1:40" hidden="1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 t="str">
        <f>Orçamento!AI63</f>
        <v/>
      </c>
    </row>
    <row r="61" spans="1:40" hidden="1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 t="str">
        <f>Orçamento!AI64</f>
        <v/>
      </c>
    </row>
    <row r="62" spans="1:40" hidden="1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 t="str">
        <f>Orçamento!AI65</f>
        <v/>
      </c>
    </row>
    <row r="63" spans="1:40" hidden="1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 t="str">
        <f>Orçamento!AI66</f>
        <v/>
      </c>
    </row>
    <row r="64" spans="1:40" hidden="1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 t="str">
        <f>Orçamento!AI67</f>
        <v/>
      </c>
    </row>
    <row r="65" spans="1:25" hidden="1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 t="str">
        <f>Orçamento!AI68</f>
        <v/>
      </c>
    </row>
    <row r="66" spans="1:25" hidden="1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 t="str">
        <f>Orçamento!AI69</f>
        <v/>
      </c>
    </row>
    <row r="67" spans="1:25" hidden="1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 t="str">
        <f>Orçamento!AI70</f>
        <v/>
      </c>
    </row>
    <row r="68" spans="1:25" hidden="1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 t="str">
        <f>Orçamento!AI71</f>
        <v/>
      </c>
    </row>
    <row r="69" spans="1:25" hidden="1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 t="str">
        <f>Orçamento!AI72</f>
        <v/>
      </c>
    </row>
    <row r="70" spans="1:25" hidden="1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 t="str">
        <f>Orçamento!AI73</f>
        <v/>
      </c>
    </row>
    <row r="71" spans="1:25" hidden="1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 t="str">
        <f>Orçamento!AI74</f>
        <v/>
      </c>
      <c r="X71" s="3" t="s">
        <v>17</v>
      </c>
      <c r="Y71" t="s">
        <v>47</v>
      </c>
    </row>
    <row r="72" spans="1:25" hidden="1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 t="str">
        <f>Orçamento!AI75</f>
        <v/>
      </c>
      <c r="X72" s="4" t="s">
        <v>18</v>
      </c>
      <c r="Y72" s="7"/>
    </row>
    <row r="73" spans="1:25" hidden="1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 t="str">
        <f>Orçamento!AI76</f>
        <v/>
      </c>
    </row>
    <row r="74" spans="1:25" hidden="1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 t="str">
        <f>Orçamento!AI77</f>
        <v/>
      </c>
    </row>
    <row r="75" spans="1:25" hidden="1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 t="str">
        <f>Orçamento!AI78</f>
        <v/>
      </c>
    </row>
    <row r="76" spans="1:25" hidden="1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 t="str">
        <f>Orçamento!AI79</f>
        <v/>
      </c>
    </row>
    <row r="77" spans="1:25" hidden="1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 t="str">
        <f>Orçamento!AI80</f>
        <v/>
      </c>
    </row>
    <row r="78" spans="1:25" hidden="1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 t="str">
        <f>Orçamento!AI81</f>
        <v/>
      </c>
    </row>
    <row r="79" spans="1:25" hidden="1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 t="str">
        <f>Orçamento!AI82</f>
        <v/>
      </c>
    </row>
    <row r="80" spans="1:25" hidden="1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 t="str">
        <f>Orçamento!AI83</f>
        <v/>
      </c>
    </row>
    <row r="81" spans="1:14" hidden="1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 t="str">
        <f>Orçamento!AI84</f>
        <v/>
      </c>
    </row>
    <row r="82" spans="1:14" hidden="1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 t="str">
        <f>Orçamento!AI85</f>
        <v/>
      </c>
    </row>
    <row r="83" spans="1:14" hidden="1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 t="str">
        <f>Orçamento!AI86</f>
        <v/>
      </c>
    </row>
    <row r="84" spans="1:14" hidden="1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 t="str">
        <f>Orçamento!AI87</f>
        <v/>
      </c>
    </row>
    <row r="85" spans="1:14" hidden="1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 t="str">
        <f>Orçamento!AI88</f>
        <v/>
      </c>
    </row>
    <row r="86" spans="1:14" hidden="1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 t="str">
        <f>Orçamento!AI89</f>
        <v/>
      </c>
    </row>
    <row r="87" spans="1:14" hidden="1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 t="str">
        <f>Orçamento!AI90</f>
        <v/>
      </c>
    </row>
    <row r="88" spans="1:14" hidden="1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 t="str">
        <f>Orçamento!AI91</f>
        <v/>
      </c>
    </row>
    <row r="89" spans="1:14" hidden="1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 t="str">
        <f>Orçamento!AI92</f>
        <v/>
      </c>
    </row>
    <row r="90" spans="1:14" hidden="1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 t="str">
        <f>Orçamento!AI93</f>
        <v/>
      </c>
    </row>
    <row r="91" spans="1:14" hidden="1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 t="str">
        <f>Orçamento!AI94</f>
        <v/>
      </c>
    </row>
    <row r="92" spans="1:14" hidden="1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 t="str">
        <f>Orçamento!AI95</f>
        <v/>
      </c>
    </row>
    <row r="93" spans="1:14" hidden="1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 t="str">
        <f>Orçamento!AI96</f>
        <v/>
      </c>
    </row>
    <row r="94" spans="1:14" hidden="1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 t="str">
        <f>Orçamento!AI97</f>
        <v/>
      </c>
    </row>
    <row r="95" spans="1:14" hidden="1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 t="str">
        <f>Orçamento!AI98</f>
        <v/>
      </c>
    </row>
    <row r="96" spans="1:14" hidden="1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 t="str">
        <f>Orçamento!AI99</f>
        <v/>
      </c>
    </row>
    <row r="97" spans="1:14" hidden="1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 t="str">
        <f>Orçamento!AI100</f>
        <v/>
      </c>
    </row>
    <row r="98" spans="1:14" hidden="1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 t="str">
        <f>Orçamento!AI101</f>
        <v/>
      </c>
    </row>
    <row r="99" spans="1:14" hidden="1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 t="str">
        <f>Orçamento!AI102</f>
        <v/>
      </c>
    </row>
    <row r="100" spans="1:14" hidden="1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 t="str">
        <f>Orçamento!AI103</f>
        <v/>
      </c>
    </row>
    <row r="101" spans="1:14" hidden="1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 t="str">
        <f>Orçamento!AI104</f>
        <v/>
      </c>
    </row>
    <row r="102" spans="1:14" hidden="1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 t="str">
        <f>Orçamento!AI105</f>
        <v/>
      </c>
    </row>
    <row r="103" spans="1:14" hidden="1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 t="str">
        <f>Orçamento!AI106</f>
        <v/>
      </c>
    </row>
    <row r="104" spans="1:14" hidden="1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 t="str">
        <f>Orçamento!AI107</f>
        <v/>
      </c>
    </row>
    <row r="105" spans="1:14" hidden="1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 t="str">
        <f>Orçamento!AI108</f>
        <v/>
      </c>
    </row>
    <row r="106" spans="1:14" hidden="1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 t="str">
        <f>Orçamento!AI109</f>
        <v/>
      </c>
    </row>
    <row r="107" spans="1:14" hidden="1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 t="str">
        <f>Orçamento!AI110</f>
        <v/>
      </c>
    </row>
    <row r="108" spans="1:14" hidden="1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 t="str">
        <f>Orçamento!AI111</f>
        <v/>
      </c>
    </row>
    <row r="109" spans="1:14" hidden="1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 t="str">
        <f>Orçamento!AI112</f>
        <v/>
      </c>
    </row>
    <row r="110" spans="1:14" hidden="1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 t="str">
        <f>Orçamento!AI113</f>
        <v/>
      </c>
    </row>
    <row r="111" spans="1:14" hidden="1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 t="str">
        <f>Orçamento!AI114</f>
        <v/>
      </c>
    </row>
    <row r="112" spans="1:14" hidden="1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 t="str">
        <f>Orçamento!AI115</f>
        <v/>
      </c>
    </row>
    <row r="113" spans="1:29" hidden="1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 t="str">
        <f>Orçamento!AI116</f>
        <v/>
      </c>
    </row>
    <row r="114" spans="1:29" hidden="1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 t="str">
        <f>Orçamento!AI117</f>
        <v/>
      </c>
    </row>
    <row r="115" spans="1:29" hidden="1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 t="str">
        <f>Orçamento!AI118</f>
        <v/>
      </c>
    </row>
    <row r="116" spans="1:29" hidden="1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 t="str">
        <f>Orçamento!AI119</f>
        <v/>
      </c>
    </row>
    <row r="117" spans="1:29" hidden="1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 t="str">
        <f>Orçamento!AI120</f>
        <v/>
      </c>
      <c r="X117" s="3" t="s">
        <v>17</v>
      </c>
      <c r="Y117" t="s">
        <v>47</v>
      </c>
      <c r="AA117" s="13" t="s">
        <v>81</v>
      </c>
      <c r="AB117" s="13" t="str">
        <f>IFERROR(VLOOKUP(AA117,$X$116:$Y$133,2,FALSE),"")</f>
        <v/>
      </c>
      <c r="AC117" s="69" t="str">
        <f>IFERROR(AB117/SUM($AB$117:$AB$127),"")</f>
        <v/>
      </c>
    </row>
    <row r="118" spans="1:29" hidden="1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 t="str">
        <f>Orçamento!AI121</f>
        <v/>
      </c>
      <c r="X118" s="4" t="s">
        <v>18</v>
      </c>
      <c r="Y118" s="7"/>
      <c r="AA118" s="13" t="s">
        <v>27</v>
      </c>
      <c r="AB118" s="13" t="str">
        <f t="shared" ref="AB118:AB127" si="0">IFERROR(VLOOKUP(AA118,$X$116:$Y$133,2,FALSE),"")</f>
        <v/>
      </c>
      <c r="AC118" s="69" t="str">
        <f t="shared" ref="AC118:AC127" si="1">IFERROR(AB118/SUM($AB$117:$AB$127),"")</f>
        <v/>
      </c>
    </row>
    <row r="119" spans="1:29" hidden="1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 t="str">
        <f>Orçamento!AI122</f>
        <v/>
      </c>
      <c r="AA119" s="13" t="s">
        <v>28</v>
      </c>
      <c r="AB119" s="13" t="str">
        <f t="shared" si="0"/>
        <v/>
      </c>
      <c r="AC119" s="69" t="str">
        <f t="shared" si="1"/>
        <v/>
      </c>
    </row>
    <row r="120" spans="1:29" hidden="1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 t="str">
        <f>Orçamento!AI123</f>
        <v/>
      </c>
      <c r="AA120" s="13" t="s">
        <v>29</v>
      </c>
      <c r="AB120" s="13" t="str">
        <f t="shared" si="0"/>
        <v/>
      </c>
      <c r="AC120" s="69" t="str">
        <f t="shared" si="1"/>
        <v/>
      </c>
    </row>
    <row r="121" spans="1:29" hidden="1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 t="str">
        <f>Orçamento!AI124</f>
        <v/>
      </c>
      <c r="AA121" s="13" t="s">
        <v>30</v>
      </c>
      <c r="AB121" s="13" t="str">
        <f t="shared" si="0"/>
        <v/>
      </c>
      <c r="AC121" s="69" t="str">
        <f t="shared" si="1"/>
        <v/>
      </c>
    </row>
    <row r="122" spans="1:29" hidden="1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 t="str">
        <f>Orçamento!AI125</f>
        <v/>
      </c>
      <c r="AA122" s="13" t="s">
        <v>31</v>
      </c>
      <c r="AB122" s="13" t="str">
        <f t="shared" si="0"/>
        <v/>
      </c>
      <c r="AC122" s="69" t="str">
        <f t="shared" si="1"/>
        <v/>
      </c>
    </row>
    <row r="123" spans="1:29" hidden="1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 t="str">
        <f>Orçamento!AI126</f>
        <v/>
      </c>
      <c r="AA123" s="13" t="s">
        <v>32</v>
      </c>
      <c r="AB123" s="13" t="str">
        <f t="shared" si="0"/>
        <v/>
      </c>
      <c r="AC123" s="69" t="str">
        <f t="shared" si="1"/>
        <v/>
      </c>
    </row>
    <row r="124" spans="1:29" hidden="1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 t="str">
        <f>Orçamento!AI127</f>
        <v/>
      </c>
      <c r="AA124" s="13" t="s">
        <v>33</v>
      </c>
      <c r="AB124" s="13" t="str">
        <f t="shared" si="0"/>
        <v/>
      </c>
      <c r="AC124" s="69" t="str">
        <f t="shared" si="1"/>
        <v/>
      </c>
    </row>
    <row r="125" spans="1:29" hidden="1" x14ac:dyDescent="0.3">
      <c r="A125" t="str">
        <f>IF(Orçamento!Q128=0,"",Orçamento!Q128)</f>
        <v/>
      </c>
      <c r="B125" t="str">
        <f>IFERROR(VLOOKUP(A125,'Ocultar - Listas condicionadas'!$B$3:$I$13,8,FALSE),"")</f>
        <v/>
      </c>
      <c r="C125" t="str">
        <f>IF(Orçamento!S128="","",Orçamento!S128)</f>
        <v/>
      </c>
      <c r="D125" s="2">
        <f>Orçamento!V128</f>
        <v>0</v>
      </c>
      <c r="E125" s="2" t="str">
        <f>Orçamento!Y128</f>
        <v/>
      </c>
      <c r="F125" s="2">
        <f>Orçamento!AA128</f>
        <v>0</v>
      </c>
      <c r="G125" s="2">
        <f>Orçamento!AB128</f>
        <v>0</v>
      </c>
      <c r="H125" s="2">
        <f>Orçamento!AC128</f>
        <v>0</v>
      </c>
      <c r="I125" s="2">
        <f>Orçamento!AD128</f>
        <v>0</v>
      </c>
      <c r="J125" s="2">
        <f>Orçamento!AE128</f>
        <v>0</v>
      </c>
      <c r="K125" s="2">
        <f>Orçamento!AF128</f>
        <v>0</v>
      </c>
      <c r="L125" s="2">
        <f>Orçamento!AG128</f>
        <v>0</v>
      </c>
      <c r="M125" s="2">
        <f>Orçamento!AH128</f>
        <v>0</v>
      </c>
      <c r="N125" s="2" t="str">
        <f>Orçamento!AI128</f>
        <v/>
      </c>
      <c r="AA125" s="13" t="s">
        <v>109</v>
      </c>
      <c r="AB125" s="13" t="str">
        <f t="shared" si="0"/>
        <v/>
      </c>
      <c r="AC125" s="69" t="str">
        <f t="shared" si="1"/>
        <v/>
      </c>
    </row>
    <row r="126" spans="1:29" hidden="1" x14ac:dyDescent="0.3">
      <c r="A126" t="str">
        <f>IF(Orçamento!Q129=0,"",Orçamento!Q129)</f>
        <v/>
      </c>
      <c r="B126" t="str">
        <f>IFERROR(VLOOKUP(A126,'Ocultar - Listas condicionadas'!$B$3:$I$13,8,FALSE),"")</f>
        <v/>
      </c>
      <c r="C126" t="str">
        <f>IF(Orçamento!S129="","",Orçamento!S129)</f>
        <v/>
      </c>
      <c r="D126" s="2">
        <f>Orçamento!V129</f>
        <v>0</v>
      </c>
      <c r="E126" s="2" t="str">
        <f>Orçamento!Y129</f>
        <v/>
      </c>
      <c r="F126" s="2">
        <f>Orçamento!AA129</f>
        <v>0</v>
      </c>
      <c r="G126" s="2">
        <f>Orçamento!AB129</f>
        <v>0</v>
      </c>
      <c r="H126" s="2">
        <f>Orçamento!AC129</f>
        <v>0</v>
      </c>
      <c r="I126" s="2">
        <f>Orçamento!AD129</f>
        <v>0</v>
      </c>
      <c r="J126" s="2">
        <f>Orçamento!AE129</f>
        <v>0</v>
      </c>
      <c r="K126" s="2">
        <f>Orçamento!AF129</f>
        <v>0</v>
      </c>
      <c r="L126" s="2">
        <f>Orçamento!AG129</f>
        <v>0</v>
      </c>
      <c r="M126" s="2">
        <f>Orçamento!AH129</f>
        <v>0</v>
      </c>
      <c r="N126" s="2" t="str">
        <f>Orçamento!AI129</f>
        <v/>
      </c>
      <c r="AA126" s="13" t="s">
        <v>110</v>
      </c>
      <c r="AB126" s="13" t="str">
        <f t="shared" si="0"/>
        <v/>
      </c>
      <c r="AC126" s="69" t="str">
        <f t="shared" si="1"/>
        <v/>
      </c>
    </row>
    <row r="127" spans="1:29" hidden="1" x14ac:dyDescent="0.3">
      <c r="A127" t="str">
        <f>IF(Orçamento!Q130=0,"",Orçamento!Q130)</f>
        <v/>
      </c>
      <c r="B127" t="str">
        <f>IFERROR(VLOOKUP(A127,'Ocultar - Listas condicionadas'!$B$3:$I$13,8,FALSE),"")</f>
        <v/>
      </c>
      <c r="C127" t="str">
        <f>IF(Orçamento!S130="","",Orçamento!S130)</f>
        <v/>
      </c>
      <c r="D127" s="2">
        <f>Orçamento!V130</f>
        <v>0</v>
      </c>
      <c r="E127" s="2" t="str">
        <f>Orçamento!Y130</f>
        <v/>
      </c>
      <c r="F127" s="2">
        <f>Orçamento!AA130</f>
        <v>0</v>
      </c>
      <c r="G127" s="2">
        <f>Orçamento!AB130</f>
        <v>0</v>
      </c>
      <c r="H127" s="2">
        <f>Orçamento!AC130</f>
        <v>0</v>
      </c>
      <c r="I127" s="2">
        <f>Orçamento!AD130</f>
        <v>0</v>
      </c>
      <c r="J127" s="2">
        <f>Orçamento!AE130</f>
        <v>0</v>
      </c>
      <c r="K127" s="2">
        <f>Orçamento!AF130</f>
        <v>0</v>
      </c>
      <c r="L127" s="2">
        <f>Orçamento!AG130</f>
        <v>0</v>
      </c>
      <c r="M127" s="2">
        <f>Orçamento!AH130</f>
        <v>0</v>
      </c>
      <c r="N127" s="2" t="str">
        <f>Orçamento!AI130</f>
        <v/>
      </c>
      <c r="AA127" s="13" t="s">
        <v>128</v>
      </c>
      <c r="AB127" s="13" t="str">
        <f t="shared" si="0"/>
        <v/>
      </c>
      <c r="AC127" s="69" t="str">
        <f t="shared" si="1"/>
        <v/>
      </c>
    </row>
    <row r="128" spans="1:29" hidden="1" x14ac:dyDescent="0.3">
      <c r="A128" t="str">
        <f>IF(Orçamento!Q131=0,"",Orçamento!Q131)</f>
        <v/>
      </c>
      <c r="B128" t="str">
        <f>IFERROR(VLOOKUP(A128,'Ocultar - Listas condicionadas'!$B$3:$I$13,8,FALSE),"")</f>
        <v/>
      </c>
      <c r="C128" t="str">
        <f>IF(Orçamento!S131="","",Orçamento!S131)</f>
        <v/>
      </c>
      <c r="D128" s="2">
        <f>Orçamento!V131</f>
        <v>0</v>
      </c>
      <c r="E128" s="2" t="str">
        <f>Orçamento!Y131</f>
        <v/>
      </c>
      <c r="F128" s="2">
        <f>Orçamento!AA131</f>
        <v>0</v>
      </c>
      <c r="G128" s="2">
        <f>Orçamento!AB131</f>
        <v>0</v>
      </c>
      <c r="H128" s="2">
        <f>Orçamento!AC131</f>
        <v>0</v>
      </c>
      <c r="I128" s="2">
        <f>Orçamento!AD131</f>
        <v>0</v>
      </c>
      <c r="J128" s="2">
        <f>Orçamento!AE131</f>
        <v>0</v>
      </c>
      <c r="K128" s="2">
        <f>Orçamento!AF131</f>
        <v>0</v>
      </c>
      <c r="L128" s="2">
        <f>Orçamento!AG131</f>
        <v>0</v>
      </c>
      <c r="M128" s="2">
        <f>Orçamento!AH131</f>
        <v>0</v>
      </c>
      <c r="N128" s="2" t="str">
        <f>Orçamento!AI131</f>
        <v/>
      </c>
    </row>
    <row r="129" spans="1:14" hidden="1" x14ac:dyDescent="0.3">
      <c r="A129" t="str">
        <f>IF(Orçamento!Q132=0,"",Orçamento!Q132)</f>
        <v/>
      </c>
      <c r="B129" t="str">
        <f>IFERROR(VLOOKUP(A129,'Ocultar - Listas condicionadas'!$B$3:$I$13,8,FALSE),"")</f>
        <v/>
      </c>
      <c r="C129" t="str">
        <f>IF(Orçamento!S132="","",Orçamento!S132)</f>
        <v/>
      </c>
      <c r="D129" s="2">
        <f>Orçamento!V132</f>
        <v>0</v>
      </c>
      <c r="E129" s="2" t="str">
        <f>Orçamento!Y132</f>
        <v/>
      </c>
      <c r="F129" s="2">
        <f>Orçamento!AA132</f>
        <v>0</v>
      </c>
      <c r="G129" s="2">
        <f>Orçamento!AB132</f>
        <v>0</v>
      </c>
      <c r="H129" s="2">
        <f>Orçamento!AC132</f>
        <v>0</v>
      </c>
      <c r="I129" s="2">
        <f>Orçamento!AD132</f>
        <v>0</v>
      </c>
      <c r="J129" s="2">
        <f>Orçamento!AE132</f>
        <v>0</v>
      </c>
      <c r="K129" s="2">
        <f>Orçamento!AF132</f>
        <v>0</v>
      </c>
      <c r="L129" s="2">
        <f>Orçamento!AG132</f>
        <v>0</v>
      </c>
      <c r="M129" s="2">
        <f>Orçamento!AH132</f>
        <v>0</v>
      </c>
      <c r="N129" s="2" t="str">
        <f>Orçamento!AI132</f>
        <v/>
      </c>
    </row>
    <row r="130" spans="1:14" hidden="1" x14ac:dyDescent="0.3">
      <c r="A130" t="str">
        <f>IF(Orçamento!Q133=0,"",Orçamento!Q133)</f>
        <v/>
      </c>
      <c r="B130" t="str">
        <f>IFERROR(VLOOKUP(A130,'Ocultar - Listas condicionadas'!$B$3:$I$13,8,FALSE),"")</f>
        <v/>
      </c>
      <c r="C130" t="str">
        <f>IF(Orçamento!S133="","",Orçamento!S133)</f>
        <v/>
      </c>
      <c r="D130" s="2">
        <f>Orçamento!V133</f>
        <v>0</v>
      </c>
      <c r="E130" s="2" t="str">
        <f>Orçamento!Y133</f>
        <v/>
      </c>
      <c r="F130" s="2">
        <f>Orçamento!AA133</f>
        <v>0</v>
      </c>
      <c r="G130" s="2">
        <f>Orçamento!AB133</f>
        <v>0</v>
      </c>
      <c r="H130" s="2">
        <f>Orçamento!AC133</f>
        <v>0</v>
      </c>
      <c r="I130" s="2">
        <f>Orçamento!AD133</f>
        <v>0</v>
      </c>
      <c r="J130" s="2">
        <f>Orçamento!AE133</f>
        <v>0</v>
      </c>
      <c r="K130" s="2">
        <f>Orçamento!AF133</f>
        <v>0</v>
      </c>
      <c r="L130" s="2">
        <f>Orçamento!AG133</f>
        <v>0</v>
      </c>
      <c r="M130" s="2">
        <f>Orçamento!AH133</f>
        <v>0</v>
      </c>
      <c r="N130" s="2" t="str">
        <f>Orçamento!AI133</f>
        <v/>
      </c>
    </row>
    <row r="131" spans="1:14" hidden="1" x14ac:dyDescent="0.3">
      <c r="A131" t="str">
        <f>IF(Orçamento!Q134=0,"",Orçamento!Q134)</f>
        <v/>
      </c>
      <c r="B131" t="str">
        <f>IFERROR(VLOOKUP(A131,'Ocultar - Listas condicionadas'!$B$3:$I$13,8,FALSE),"")</f>
        <v/>
      </c>
      <c r="C131" t="str">
        <f>IF(Orçamento!S134="","",Orçamento!S134)</f>
        <v/>
      </c>
      <c r="D131" s="2">
        <f>Orçamento!V134</f>
        <v>0</v>
      </c>
      <c r="E131" s="2" t="str">
        <f>Orçamento!Y134</f>
        <v/>
      </c>
      <c r="F131" s="2">
        <f>Orçamento!AA134</f>
        <v>0</v>
      </c>
      <c r="G131" s="2">
        <f>Orçamento!AB134</f>
        <v>0</v>
      </c>
      <c r="H131" s="2">
        <f>Orçamento!AC134</f>
        <v>0</v>
      </c>
      <c r="I131" s="2">
        <f>Orçamento!AD134</f>
        <v>0</v>
      </c>
      <c r="J131" s="2">
        <f>Orçamento!AE134</f>
        <v>0</v>
      </c>
      <c r="K131" s="2">
        <f>Orçamento!AF134</f>
        <v>0</v>
      </c>
      <c r="L131" s="2">
        <f>Orçamento!AG134</f>
        <v>0</v>
      </c>
      <c r="M131" s="2">
        <f>Orçamento!AH134</f>
        <v>0</v>
      </c>
      <c r="N131" s="2" t="str">
        <f>Orçamento!AI134</f>
        <v/>
      </c>
    </row>
    <row r="132" spans="1:14" hidden="1" x14ac:dyDescent="0.3">
      <c r="A132" t="str">
        <f>IF(Orçamento!Q135=0,"",Orçamento!Q135)</f>
        <v/>
      </c>
      <c r="B132" t="str">
        <f>IFERROR(VLOOKUP(A132,'Ocultar - Listas condicionadas'!$B$3:$I$13,8,FALSE),"")</f>
        <v/>
      </c>
      <c r="C132" t="str">
        <f>IF(Orçamento!S135="","",Orçamento!S135)</f>
        <v/>
      </c>
      <c r="D132" s="2">
        <f>Orçamento!V135</f>
        <v>0</v>
      </c>
      <c r="E132" s="2" t="str">
        <f>Orçamento!Y135</f>
        <v/>
      </c>
      <c r="F132" s="2">
        <f>Orçamento!AA135</f>
        <v>0</v>
      </c>
      <c r="G132" s="2">
        <f>Orçamento!AB135</f>
        <v>0</v>
      </c>
      <c r="H132" s="2">
        <f>Orçamento!AC135</f>
        <v>0</v>
      </c>
      <c r="I132" s="2">
        <f>Orçamento!AD135</f>
        <v>0</v>
      </c>
      <c r="J132" s="2">
        <f>Orçamento!AE135</f>
        <v>0</v>
      </c>
      <c r="K132" s="2">
        <f>Orçamento!AF135</f>
        <v>0</v>
      </c>
      <c r="L132" s="2">
        <f>Orçamento!AG135</f>
        <v>0</v>
      </c>
      <c r="M132" s="2">
        <f>Orçamento!AH135</f>
        <v>0</v>
      </c>
      <c r="N132" s="2" t="str">
        <f>Orçamento!AI135</f>
        <v/>
      </c>
    </row>
    <row r="133" spans="1:14" hidden="1" x14ac:dyDescent="0.3">
      <c r="A133" t="str">
        <f>IF(Orçamento!Q136=0,"",Orçamento!Q136)</f>
        <v/>
      </c>
      <c r="B133" t="str">
        <f>IFERROR(VLOOKUP(A133,'Ocultar - Listas condicionadas'!$B$3:$I$13,8,FALSE),"")</f>
        <v/>
      </c>
      <c r="C133" t="str">
        <f>IF(Orçamento!S136="","",Orçamento!S136)</f>
        <v/>
      </c>
      <c r="D133" s="2">
        <f>Orçamento!V136</f>
        <v>0</v>
      </c>
      <c r="E133" s="2" t="str">
        <f>Orçamento!Y136</f>
        <v/>
      </c>
      <c r="F133" s="2">
        <f>Orçamento!AA136</f>
        <v>0</v>
      </c>
      <c r="G133" s="2">
        <f>Orçamento!AB136</f>
        <v>0</v>
      </c>
      <c r="H133" s="2">
        <f>Orçamento!AC136</f>
        <v>0</v>
      </c>
      <c r="I133" s="2">
        <f>Orçamento!AD136</f>
        <v>0</v>
      </c>
      <c r="J133" s="2">
        <f>Orçamento!AE136</f>
        <v>0</v>
      </c>
      <c r="K133" s="2">
        <f>Orçamento!AF136</f>
        <v>0</v>
      </c>
      <c r="L133" s="2">
        <f>Orçamento!AG136</f>
        <v>0</v>
      </c>
      <c r="M133" s="2">
        <f>Orçamento!AH136</f>
        <v>0</v>
      </c>
      <c r="N133" s="2" t="str">
        <f>Orçamento!AI136</f>
        <v/>
      </c>
    </row>
    <row r="134" spans="1:14" hidden="1" x14ac:dyDescent="0.3">
      <c r="A134" t="str">
        <f>IF(Orçamento!Q137=0,"",Orçamento!Q137)</f>
        <v/>
      </c>
      <c r="B134" t="str">
        <f>IFERROR(VLOOKUP(A134,'Ocultar - Listas condicionadas'!$B$3:$I$13,8,FALSE),"")</f>
        <v/>
      </c>
      <c r="C134" t="str">
        <f>IF(Orçamento!S137="","",Orçamento!S137)</f>
        <v/>
      </c>
      <c r="D134" s="2">
        <f>Orçamento!V137</f>
        <v>0</v>
      </c>
      <c r="E134" s="2" t="str">
        <f>Orçamento!Y137</f>
        <v/>
      </c>
      <c r="F134" s="2">
        <f>Orçamento!AA137</f>
        <v>0</v>
      </c>
      <c r="G134" s="2">
        <f>Orçamento!AB137</f>
        <v>0</v>
      </c>
      <c r="H134" s="2">
        <f>Orçamento!AC137</f>
        <v>0</v>
      </c>
      <c r="I134" s="2">
        <f>Orçamento!AD137</f>
        <v>0</v>
      </c>
      <c r="J134" s="2">
        <f>Orçamento!AE137</f>
        <v>0</v>
      </c>
      <c r="K134" s="2">
        <f>Orçamento!AF137</f>
        <v>0</v>
      </c>
      <c r="L134" s="2">
        <f>Orçamento!AG137</f>
        <v>0</v>
      </c>
      <c r="M134" s="2">
        <f>Orçamento!AH137</f>
        <v>0</v>
      </c>
      <c r="N134" s="2" t="str">
        <f>Orçamento!AI137</f>
        <v/>
      </c>
    </row>
    <row r="135" spans="1:14" hidden="1" x14ac:dyDescent="0.3">
      <c r="A135" t="str">
        <f>IF(Orçamento!Q138=0,"",Orçamento!Q138)</f>
        <v/>
      </c>
      <c r="B135" t="str">
        <f>IFERROR(VLOOKUP(A135,'Ocultar - Listas condicionadas'!$B$3:$I$13,8,FALSE),"")</f>
        <v/>
      </c>
      <c r="C135" t="str">
        <f>IF(Orçamento!S138="","",Orçamento!S138)</f>
        <v/>
      </c>
      <c r="D135" s="2">
        <f>Orçamento!V138</f>
        <v>0</v>
      </c>
      <c r="E135" s="2" t="str">
        <f>Orçamento!Y138</f>
        <v/>
      </c>
      <c r="F135" s="2">
        <f>Orçamento!AA138</f>
        <v>0</v>
      </c>
      <c r="G135" s="2">
        <f>Orçamento!AB138</f>
        <v>0</v>
      </c>
      <c r="H135" s="2">
        <f>Orçamento!AC138</f>
        <v>0</v>
      </c>
      <c r="I135" s="2">
        <f>Orçamento!AD138</f>
        <v>0</v>
      </c>
      <c r="J135" s="2">
        <f>Orçamento!AE138</f>
        <v>0</v>
      </c>
      <c r="K135" s="2">
        <f>Orçamento!AF138</f>
        <v>0</v>
      </c>
      <c r="L135" s="2">
        <f>Orçamento!AG138</f>
        <v>0</v>
      </c>
      <c r="M135" s="2">
        <f>Orçamento!AH138</f>
        <v>0</v>
      </c>
      <c r="N135" s="2" t="str">
        <f>Orçamento!AI138</f>
        <v/>
      </c>
    </row>
    <row r="136" spans="1:14" hidden="1" x14ac:dyDescent="0.3">
      <c r="A136" t="str">
        <f>IF(Orçamento!Q139=0,"",Orçamento!Q139)</f>
        <v/>
      </c>
      <c r="B136" t="str">
        <f>IFERROR(VLOOKUP(A136,'Ocultar - Listas condicionadas'!$B$3:$I$13,8,FALSE),"")</f>
        <v/>
      </c>
      <c r="C136" t="str">
        <f>IF(Orçamento!S139="","",Orçamento!S139)</f>
        <v/>
      </c>
      <c r="D136" s="2">
        <f>Orçamento!V139</f>
        <v>0</v>
      </c>
      <c r="E136" s="2" t="str">
        <f>Orçamento!Y139</f>
        <v/>
      </c>
      <c r="F136" s="2">
        <f>Orçamento!AA139</f>
        <v>0</v>
      </c>
      <c r="G136" s="2">
        <f>Orçamento!AB139</f>
        <v>0</v>
      </c>
      <c r="H136" s="2">
        <f>Orçamento!AC139</f>
        <v>0</v>
      </c>
      <c r="I136" s="2">
        <f>Orçamento!AD139</f>
        <v>0</v>
      </c>
      <c r="J136" s="2">
        <f>Orçamento!AE139</f>
        <v>0</v>
      </c>
      <c r="K136" s="2">
        <f>Orçamento!AF139</f>
        <v>0</v>
      </c>
      <c r="L136" s="2">
        <f>Orçamento!AG139</f>
        <v>0</v>
      </c>
      <c r="M136" s="2">
        <f>Orçamento!AH139</f>
        <v>0</v>
      </c>
      <c r="N136" s="2" t="str">
        <f>Orçamento!AI139</f>
        <v/>
      </c>
    </row>
    <row r="137" spans="1:14" hidden="1" x14ac:dyDescent="0.3">
      <c r="A137" t="str">
        <f>IF(Orçamento!Q140=0,"",Orçamento!Q140)</f>
        <v/>
      </c>
      <c r="B137" t="str">
        <f>IFERROR(VLOOKUP(A137,'Ocultar - Listas condicionadas'!$B$3:$I$13,8,FALSE),"")</f>
        <v/>
      </c>
      <c r="C137" t="str">
        <f>IF(Orçamento!S140="","",Orçamento!S140)</f>
        <v/>
      </c>
      <c r="D137" s="2">
        <f>Orçamento!V140</f>
        <v>0</v>
      </c>
      <c r="E137" s="2" t="str">
        <f>Orçamento!Y140</f>
        <v/>
      </c>
      <c r="F137" s="2">
        <f>Orçamento!AA140</f>
        <v>0</v>
      </c>
      <c r="G137" s="2">
        <f>Orçamento!AB140</f>
        <v>0</v>
      </c>
      <c r="H137" s="2">
        <f>Orçamento!AC140</f>
        <v>0</v>
      </c>
      <c r="I137" s="2">
        <f>Orçamento!AD140</f>
        <v>0</v>
      </c>
      <c r="J137" s="2">
        <f>Orçamento!AE140</f>
        <v>0</v>
      </c>
      <c r="K137" s="2">
        <f>Orçamento!AF140</f>
        <v>0</v>
      </c>
      <c r="L137" s="2">
        <f>Orçamento!AG140</f>
        <v>0</v>
      </c>
      <c r="M137" s="2">
        <f>Orçamento!AH140</f>
        <v>0</v>
      </c>
      <c r="N137" s="2" t="str">
        <f>Orçamento!AI140</f>
        <v/>
      </c>
    </row>
    <row r="138" spans="1:14" hidden="1" x14ac:dyDescent="0.3">
      <c r="A138" t="str">
        <f>IF(Orçamento!Q141=0,"",Orçamento!Q141)</f>
        <v/>
      </c>
      <c r="B138" t="str">
        <f>IFERROR(VLOOKUP(A138,'Ocultar - Listas condicionadas'!$B$3:$I$13,8,FALSE),"")</f>
        <v/>
      </c>
      <c r="C138" t="str">
        <f>IF(Orçamento!S141="","",Orçamento!S141)</f>
        <v/>
      </c>
      <c r="D138" s="2">
        <f>Orçamento!V141</f>
        <v>0</v>
      </c>
      <c r="E138" s="2" t="str">
        <f>Orçamento!Y141</f>
        <v/>
      </c>
      <c r="F138" s="2">
        <f>Orçamento!AA141</f>
        <v>0</v>
      </c>
      <c r="G138" s="2">
        <f>Orçamento!AB141</f>
        <v>0</v>
      </c>
      <c r="H138" s="2">
        <f>Orçamento!AC141</f>
        <v>0</v>
      </c>
      <c r="I138" s="2">
        <f>Orçamento!AD141</f>
        <v>0</v>
      </c>
      <c r="J138" s="2">
        <f>Orçamento!AE141</f>
        <v>0</v>
      </c>
      <c r="K138" s="2">
        <f>Orçamento!AF141</f>
        <v>0</v>
      </c>
      <c r="L138" s="2">
        <f>Orçamento!AG141</f>
        <v>0</v>
      </c>
      <c r="M138" s="2">
        <f>Orçamento!AH141</f>
        <v>0</v>
      </c>
      <c r="N138" s="2" t="str">
        <f>Orçamento!AI141</f>
        <v/>
      </c>
    </row>
    <row r="139" spans="1:14" hidden="1" x14ac:dyDescent="0.3">
      <c r="A139" t="str">
        <f>IF(Orçamento!Q142=0,"",Orçamento!Q142)</f>
        <v/>
      </c>
      <c r="B139" t="str">
        <f>IFERROR(VLOOKUP(A139,'Ocultar - Listas condicionadas'!$B$3:$I$13,8,FALSE),"")</f>
        <v/>
      </c>
      <c r="C139" t="str">
        <f>IF(Orçamento!S142="","",Orçamento!S142)</f>
        <v/>
      </c>
      <c r="D139" s="2">
        <f>Orçamento!V142</f>
        <v>0</v>
      </c>
      <c r="E139" s="2" t="str">
        <f>Orçamento!Y142</f>
        <v/>
      </c>
      <c r="F139" s="2">
        <f>Orçamento!AA142</f>
        <v>0</v>
      </c>
      <c r="G139" s="2">
        <f>Orçamento!AB142</f>
        <v>0</v>
      </c>
      <c r="H139" s="2">
        <f>Orçamento!AC142</f>
        <v>0</v>
      </c>
      <c r="I139" s="2">
        <f>Orçamento!AD142</f>
        <v>0</v>
      </c>
      <c r="J139" s="2">
        <f>Orçamento!AE142</f>
        <v>0</v>
      </c>
      <c r="K139" s="2">
        <f>Orçamento!AF142</f>
        <v>0</v>
      </c>
      <c r="L139" s="2">
        <f>Orçamento!AG142</f>
        <v>0</v>
      </c>
      <c r="M139" s="2">
        <f>Orçamento!AH142</f>
        <v>0</v>
      </c>
      <c r="N139" s="2" t="str">
        <f>Orçamento!AI142</f>
        <v/>
      </c>
    </row>
    <row r="140" spans="1:14" hidden="1" x14ac:dyDescent="0.3">
      <c r="A140" t="str">
        <f>IF(Orçamento!Q143=0,"",Orçamento!Q143)</f>
        <v/>
      </c>
      <c r="B140" t="str">
        <f>IFERROR(VLOOKUP(A140,'Ocultar - Listas condicionadas'!$B$3:$I$13,8,FALSE),"")</f>
        <v/>
      </c>
      <c r="C140" t="str">
        <f>IF(Orçamento!S143="","",Orçamento!S143)</f>
        <v/>
      </c>
      <c r="D140" s="2">
        <f>Orçamento!V143</f>
        <v>0</v>
      </c>
      <c r="E140" s="2" t="str">
        <f>Orçamento!Y143</f>
        <v/>
      </c>
      <c r="F140" s="2">
        <f>Orçamento!AA143</f>
        <v>0</v>
      </c>
      <c r="G140" s="2">
        <f>Orçamento!AB143</f>
        <v>0</v>
      </c>
      <c r="H140" s="2">
        <f>Orçamento!AC143</f>
        <v>0</v>
      </c>
      <c r="I140" s="2">
        <f>Orçamento!AD143</f>
        <v>0</v>
      </c>
      <c r="J140" s="2">
        <f>Orçamento!AE143</f>
        <v>0</v>
      </c>
      <c r="K140" s="2">
        <f>Orçamento!AF143</f>
        <v>0</v>
      </c>
      <c r="L140" s="2">
        <f>Orçamento!AG143</f>
        <v>0</v>
      </c>
      <c r="M140" s="2">
        <f>Orçamento!AH143</f>
        <v>0</v>
      </c>
      <c r="N140" s="2" t="str">
        <f>Orçamento!AI143</f>
        <v/>
      </c>
    </row>
    <row r="141" spans="1:14" hidden="1" x14ac:dyDescent="0.3">
      <c r="A141" t="str">
        <f>IF(Orçamento!Q144=0,"",Orçamento!Q144)</f>
        <v/>
      </c>
      <c r="B141" t="str">
        <f>IFERROR(VLOOKUP(A141,'Ocultar - Listas condicionadas'!$B$3:$I$13,8,FALSE),"")</f>
        <v/>
      </c>
      <c r="C141" t="str">
        <f>IF(Orçamento!S144="","",Orçamento!S144)</f>
        <v/>
      </c>
      <c r="D141" s="2">
        <f>Orçamento!V144</f>
        <v>0</v>
      </c>
      <c r="E141" s="2" t="str">
        <f>Orçamento!Y144</f>
        <v/>
      </c>
      <c r="F141" s="2">
        <f>Orçamento!AA144</f>
        <v>0</v>
      </c>
      <c r="G141" s="2">
        <f>Orçamento!AB144</f>
        <v>0</v>
      </c>
      <c r="H141" s="2">
        <f>Orçamento!AC144</f>
        <v>0</v>
      </c>
      <c r="I141" s="2">
        <f>Orçamento!AD144</f>
        <v>0</v>
      </c>
      <c r="J141" s="2">
        <f>Orçamento!AE144</f>
        <v>0</v>
      </c>
      <c r="K141" s="2">
        <f>Orçamento!AF144</f>
        <v>0</v>
      </c>
      <c r="L141" s="2">
        <f>Orçamento!AG144</f>
        <v>0</v>
      </c>
      <c r="M141" s="2">
        <f>Orçamento!AH144</f>
        <v>0</v>
      </c>
      <c r="N141" s="2" t="str">
        <f>Orçamento!AI144</f>
        <v/>
      </c>
    </row>
    <row r="142" spans="1:14" hidden="1" x14ac:dyDescent="0.3">
      <c r="A142" t="str">
        <f>IF(Orçamento!Q145=0,"",Orçamento!Q145)</f>
        <v/>
      </c>
      <c r="B142" t="str">
        <f>IFERROR(VLOOKUP(A142,'Ocultar - Listas condicionadas'!$B$3:$I$13,8,FALSE),"")</f>
        <v/>
      </c>
      <c r="C142" t="str">
        <f>IF(Orçamento!S145="","",Orçamento!S145)</f>
        <v/>
      </c>
      <c r="D142" s="2">
        <f>Orçamento!V145</f>
        <v>0</v>
      </c>
      <c r="E142" s="2" t="str">
        <f>Orçamento!Y145</f>
        <v/>
      </c>
      <c r="F142" s="2">
        <f>Orçamento!AA145</f>
        <v>0</v>
      </c>
      <c r="G142" s="2">
        <f>Orçamento!AB145</f>
        <v>0</v>
      </c>
      <c r="H142" s="2">
        <f>Orçamento!AC145</f>
        <v>0</v>
      </c>
      <c r="I142" s="2">
        <f>Orçamento!AD145</f>
        <v>0</v>
      </c>
      <c r="J142" s="2">
        <f>Orçamento!AE145</f>
        <v>0</v>
      </c>
      <c r="K142" s="2">
        <f>Orçamento!AF145</f>
        <v>0</v>
      </c>
      <c r="L142" s="2">
        <f>Orçamento!AG145</f>
        <v>0</v>
      </c>
      <c r="M142" s="2">
        <f>Orçamento!AH145</f>
        <v>0</v>
      </c>
      <c r="N142" s="2" t="str">
        <f>Orçamento!AI145</f>
        <v/>
      </c>
    </row>
    <row r="143" spans="1:14" hidden="1" x14ac:dyDescent="0.3">
      <c r="A143" t="str">
        <f>IF(Orçamento!Q146=0,"",Orçamento!Q146)</f>
        <v/>
      </c>
      <c r="B143" t="str">
        <f>IFERROR(VLOOKUP(A143,'Ocultar - Listas condicionadas'!$B$3:$I$13,8,FALSE),"")</f>
        <v/>
      </c>
      <c r="C143" t="str">
        <f>IF(Orçamento!S146="","",Orçamento!S146)</f>
        <v/>
      </c>
      <c r="D143" s="2">
        <f>Orçamento!V146</f>
        <v>0</v>
      </c>
      <c r="E143" s="2" t="str">
        <f>Orçamento!Y146</f>
        <v/>
      </c>
      <c r="F143" s="2">
        <f>Orçamento!AA146</f>
        <v>0</v>
      </c>
      <c r="G143" s="2">
        <f>Orçamento!AB146</f>
        <v>0</v>
      </c>
      <c r="H143" s="2">
        <f>Orçamento!AC146</f>
        <v>0</v>
      </c>
      <c r="I143" s="2">
        <f>Orçamento!AD146</f>
        <v>0</v>
      </c>
      <c r="J143" s="2">
        <f>Orçamento!AE146</f>
        <v>0</v>
      </c>
      <c r="K143" s="2">
        <f>Orçamento!AF146</f>
        <v>0</v>
      </c>
      <c r="L143" s="2">
        <f>Orçamento!AG146</f>
        <v>0</v>
      </c>
      <c r="M143" s="2">
        <f>Orçamento!AH146</f>
        <v>0</v>
      </c>
      <c r="N143" s="2" t="str">
        <f>Orçamento!AI146</f>
        <v/>
      </c>
    </row>
    <row r="144" spans="1:14" hidden="1" x14ac:dyDescent="0.3">
      <c r="A144" t="str">
        <f>IF(Orçamento!Q147=0,"",Orçamento!Q147)</f>
        <v/>
      </c>
      <c r="B144" t="str">
        <f>IFERROR(VLOOKUP(A144,'Ocultar - Listas condicionadas'!$B$3:$I$13,8,FALSE),"")</f>
        <v/>
      </c>
      <c r="C144" t="str">
        <f>IF(Orçamento!S147="","",Orçamento!S147)</f>
        <v/>
      </c>
      <c r="D144" s="2">
        <f>Orçamento!V147</f>
        <v>0</v>
      </c>
      <c r="E144" s="2" t="str">
        <f>Orçamento!Y147</f>
        <v/>
      </c>
      <c r="F144" s="2">
        <f>Orçamento!AA147</f>
        <v>0</v>
      </c>
      <c r="G144" s="2">
        <f>Orçamento!AB147</f>
        <v>0</v>
      </c>
      <c r="H144" s="2">
        <f>Orçamento!AC147</f>
        <v>0</v>
      </c>
      <c r="I144" s="2">
        <f>Orçamento!AD147</f>
        <v>0</v>
      </c>
      <c r="J144" s="2">
        <f>Orçamento!AE147</f>
        <v>0</v>
      </c>
      <c r="K144" s="2">
        <f>Orçamento!AF147</f>
        <v>0</v>
      </c>
      <c r="L144" s="2">
        <f>Orçamento!AG147</f>
        <v>0</v>
      </c>
      <c r="M144" s="2">
        <f>Orçamento!AH147</f>
        <v>0</v>
      </c>
      <c r="N144" s="2" t="str">
        <f>Orçamento!AI147</f>
        <v/>
      </c>
    </row>
    <row r="145" spans="1:14" hidden="1" x14ac:dyDescent="0.3">
      <c r="A145" t="str">
        <f>IF(Orçamento!Q148=0,"",Orçamento!Q148)</f>
        <v/>
      </c>
      <c r="B145" t="str">
        <f>IFERROR(VLOOKUP(A145,'Ocultar - Listas condicionadas'!$B$3:$I$13,8,FALSE),"")</f>
        <v/>
      </c>
      <c r="C145" t="str">
        <f>IF(Orçamento!S148="","",Orçamento!S148)</f>
        <v/>
      </c>
      <c r="D145" s="2">
        <f>Orçamento!V148</f>
        <v>0</v>
      </c>
      <c r="E145" s="2" t="str">
        <f>Orçamento!Y148</f>
        <v/>
      </c>
      <c r="F145" s="2">
        <f>Orçamento!AA148</f>
        <v>0</v>
      </c>
      <c r="G145" s="2">
        <f>Orçamento!AB148</f>
        <v>0</v>
      </c>
      <c r="H145" s="2">
        <f>Orçamento!AC148</f>
        <v>0</v>
      </c>
      <c r="I145" s="2">
        <f>Orçamento!AD148</f>
        <v>0</v>
      </c>
      <c r="J145" s="2">
        <f>Orçamento!AE148</f>
        <v>0</v>
      </c>
      <c r="K145" s="2">
        <f>Orçamento!AF148</f>
        <v>0</v>
      </c>
      <c r="L145" s="2">
        <f>Orçamento!AG148</f>
        <v>0</v>
      </c>
      <c r="M145" s="2">
        <f>Orçamento!AH148</f>
        <v>0</v>
      </c>
      <c r="N145" s="2" t="str">
        <f>Orçamento!AI148</f>
        <v/>
      </c>
    </row>
    <row r="146" spans="1:14" hidden="1" x14ac:dyDescent="0.3">
      <c r="A146" t="str">
        <f>IF(Orçamento!Q149=0,"",Orçamento!Q149)</f>
        <v/>
      </c>
      <c r="B146" t="str">
        <f>IFERROR(VLOOKUP(A146,'Ocultar - Listas condicionadas'!$B$3:$I$13,8,FALSE),"")</f>
        <v/>
      </c>
      <c r="C146" t="str">
        <f>IF(Orçamento!S149="","",Orçamento!S149)</f>
        <v/>
      </c>
      <c r="D146" s="2">
        <f>Orçamento!V149</f>
        <v>0</v>
      </c>
      <c r="E146" s="2" t="str">
        <f>Orçamento!Y149</f>
        <v/>
      </c>
      <c r="F146" s="2">
        <f>Orçamento!AA149</f>
        <v>0</v>
      </c>
      <c r="G146" s="2">
        <f>Orçamento!AB149</f>
        <v>0</v>
      </c>
      <c r="H146" s="2">
        <f>Orçamento!AC149</f>
        <v>0</v>
      </c>
      <c r="I146" s="2">
        <f>Orçamento!AD149</f>
        <v>0</v>
      </c>
      <c r="J146" s="2">
        <f>Orçamento!AE149</f>
        <v>0</v>
      </c>
      <c r="K146" s="2">
        <f>Orçamento!AF149</f>
        <v>0</v>
      </c>
      <c r="L146" s="2">
        <f>Orçamento!AG149</f>
        <v>0</v>
      </c>
      <c r="M146" s="2">
        <f>Orçamento!AH149</f>
        <v>0</v>
      </c>
      <c r="N146" s="2" t="str">
        <f>Orçamento!AI149</f>
        <v/>
      </c>
    </row>
    <row r="147" spans="1:14" hidden="1" x14ac:dyDescent="0.3">
      <c r="A147" t="str">
        <f>IF(Orçamento!Q150=0,"",Orçamento!Q150)</f>
        <v/>
      </c>
      <c r="B147" t="str">
        <f>IFERROR(VLOOKUP(A147,'Ocultar - Listas condicionadas'!$B$3:$I$13,8,FALSE),"")</f>
        <v/>
      </c>
      <c r="C147" t="str">
        <f>IF(Orçamento!S150="","",Orçamento!S150)</f>
        <v/>
      </c>
      <c r="D147" s="2">
        <f>Orçamento!V150</f>
        <v>0</v>
      </c>
      <c r="E147" s="2" t="str">
        <f>Orçamento!Y150</f>
        <v/>
      </c>
      <c r="F147" s="2">
        <f>Orçamento!AA150</f>
        <v>0</v>
      </c>
      <c r="G147" s="2">
        <f>Orçamento!AB150</f>
        <v>0</v>
      </c>
      <c r="H147" s="2">
        <f>Orçamento!AC150</f>
        <v>0</v>
      </c>
      <c r="I147" s="2">
        <f>Orçamento!AD150</f>
        <v>0</v>
      </c>
      <c r="J147" s="2">
        <f>Orçamento!AE150</f>
        <v>0</v>
      </c>
      <c r="K147" s="2">
        <f>Orçamento!AF150</f>
        <v>0</v>
      </c>
      <c r="L147" s="2">
        <f>Orçamento!AG150</f>
        <v>0</v>
      </c>
      <c r="M147" s="2">
        <f>Orçamento!AH150</f>
        <v>0</v>
      </c>
      <c r="N147" s="2" t="str">
        <f>Orçamento!AI150</f>
        <v/>
      </c>
    </row>
    <row r="148" spans="1:14" hidden="1" x14ac:dyDescent="0.3">
      <c r="A148" t="str">
        <f>IF(Orçamento!Q151=0,"",Orçamento!Q151)</f>
        <v/>
      </c>
      <c r="B148" t="str">
        <f>IFERROR(VLOOKUP(A148,'Ocultar - Listas condicionadas'!$B$3:$I$13,8,FALSE),"")</f>
        <v/>
      </c>
      <c r="C148" t="str">
        <f>IF(Orçamento!S151="","",Orçamento!S151)</f>
        <v/>
      </c>
      <c r="D148" s="2">
        <f>Orçamento!V151</f>
        <v>0</v>
      </c>
      <c r="E148" s="2" t="str">
        <f>Orçamento!Y151</f>
        <v/>
      </c>
      <c r="F148" s="2">
        <f>Orçamento!AA151</f>
        <v>0</v>
      </c>
      <c r="G148" s="2">
        <f>Orçamento!AB151</f>
        <v>0</v>
      </c>
      <c r="H148" s="2">
        <f>Orçamento!AC151</f>
        <v>0</v>
      </c>
      <c r="I148" s="2">
        <f>Orçamento!AD151</f>
        <v>0</v>
      </c>
      <c r="J148" s="2">
        <f>Orçamento!AE151</f>
        <v>0</v>
      </c>
      <c r="K148" s="2">
        <f>Orçamento!AF151</f>
        <v>0</v>
      </c>
      <c r="L148" s="2">
        <f>Orçamento!AG151</f>
        <v>0</v>
      </c>
      <c r="M148" s="2">
        <f>Orçamento!AH151</f>
        <v>0</v>
      </c>
      <c r="N148" s="2" t="str">
        <f>Orçamento!AI151</f>
        <v/>
      </c>
    </row>
    <row r="149" spans="1:14" hidden="1" x14ac:dyDescent="0.3">
      <c r="A149" t="str">
        <f>IF(Orçamento!Q152=0,"",Orçamento!Q152)</f>
        <v/>
      </c>
      <c r="B149" t="str">
        <f>IFERROR(VLOOKUP(A149,'Ocultar - Listas condicionadas'!$B$3:$I$13,8,FALSE),"")</f>
        <v/>
      </c>
      <c r="C149" t="str">
        <f>IF(Orçamento!S152="","",Orçamento!S152)</f>
        <v/>
      </c>
      <c r="D149" s="2">
        <f>Orçamento!V152</f>
        <v>0</v>
      </c>
      <c r="E149" s="2" t="str">
        <f>Orçamento!Y152</f>
        <v/>
      </c>
      <c r="F149" s="2">
        <f>Orçamento!AA152</f>
        <v>0</v>
      </c>
      <c r="G149" s="2">
        <f>Orçamento!AB152</f>
        <v>0</v>
      </c>
      <c r="H149" s="2">
        <f>Orçamento!AC152</f>
        <v>0</v>
      </c>
      <c r="I149" s="2">
        <f>Orçamento!AD152</f>
        <v>0</v>
      </c>
      <c r="J149" s="2">
        <f>Orçamento!AE152</f>
        <v>0</v>
      </c>
      <c r="K149" s="2">
        <f>Orçamento!AF152</f>
        <v>0</v>
      </c>
      <c r="L149" s="2">
        <f>Orçamento!AG152</f>
        <v>0</v>
      </c>
      <c r="M149" s="2">
        <f>Orçamento!AH152</f>
        <v>0</v>
      </c>
      <c r="N149" s="2" t="str">
        <f>Orçamento!AI152</f>
        <v/>
      </c>
    </row>
    <row r="150" spans="1:14" hidden="1" x14ac:dyDescent="0.3">
      <c r="A150" t="str">
        <f>IF(Orçamento!Q153=0,"",Orçamento!Q153)</f>
        <v/>
      </c>
      <c r="B150" t="str">
        <f>IFERROR(VLOOKUP(A150,'Ocultar - Listas condicionadas'!$B$3:$I$13,8,FALSE),"")</f>
        <v/>
      </c>
      <c r="C150" t="str">
        <f>IF(Orçamento!S153="","",Orçamento!S153)</f>
        <v/>
      </c>
      <c r="D150" s="2">
        <f>Orçamento!V153</f>
        <v>0</v>
      </c>
      <c r="E150" s="2" t="str">
        <f>Orçamento!Y153</f>
        <v/>
      </c>
      <c r="F150" s="2">
        <f>Orçamento!AA153</f>
        <v>0</v>
      </c>
      <c r="G150" s="2">
        <f>Orçamento!AB153</f>
        <v>0</v>
      </c>
      <c r="H150" s="2">
        <f>Orçamento!AC153</f>
        <v>0</v>
      </c>
      <c r="I150" s="2">
        <f>Orçamento!AD153</f>
        <v>0</v>
      </c>
      <c r="J150" s="2">
        <f>Orçamento!AE153</f>
        <v>0</v>
      </c>
      <c r="K150" s="2">
        <f>Orçamento!AF153</f>
        <v>0</v>
      </c>
      <c r="L150" s="2">
        <f>Orçamento!AG153</f>
        <v>0</v>
      </c>
      <c r="M150" s="2">
        <f>Orçamento!AH153</f>
        <v>0</v>
      </c>
      <c r="N150" s="2" t="str">
        <f>Orçamento!AI153</f>
        <v/>
      </c>
    </row>
    <row r="151" spans="1:14" hidden="1" x14ac:dyDescent="0.3">
      <c r="A151" t="str">
        <f>IF(Orçamento!Q154=0,"",Orçamento!Q154)</f>
        <v/>
      </c>
      <c r="B151" t="str">
        <f>IFERROR(VLOOKUP(A151,'Ocultar - Listas condicionadas'!$B$3:$I$13,8,FALSE),"")</f>
        <v/>
      </c>
      <c r="C151" t="str">
        <f>IF(Orçamento!S154="","",Orçamento!S154)</f>
        <v/>
      </c>
      <c r="D151" s="2">
        <f>Orçamento!V154</f>
        <v>0</v>
      </c>
      <c r="E151" s="2" t="str">
        <f>Orçamento!Y154</f>
        <v/>
      </c>
      <c r="F151" s="2">
        <f>Orçamento!AA154</f>
        <v>0</v>
      </c>
      <c r="G151" s="2">
        <f>Orçamento!AB154</f>
        <v>0</v>
      </c>
      <c r="H151" s="2">
        <f>Orçamento!AC154</f>
        <v>0</v>
      </c>
      <c r="I151" s="2">
        <f>Orçamento!AD154</f>
        <v>0</v>
      </c>
      <c r="J151" s="2">
        <f>Orçamento!AE154</f>
        <v>0</v>
      </c>
      <c r="K151" s="2">
        <f>Orçamento!AF154</f>
        <v>0</v>
      </c>
      <c r="L151" s="2">
        <f>Orçamento!AG154</f>
        <v>0</v>
      </c>
      <c r="M151" s="2">
        <f>Orçamento!AH154</f>
        <v>0</v>
      </c>
      <c r="N151" s="2" t="str">
        <f>Orçamento!AI154</f>
        <v/>
      </c>
    </row>
    <row r="152" spans="1:14" hidden="1" x14ac:dyDescent="0.3">
      <c r="A152" t="str">
        <f>IF(Orçamento!Q155=0,"",Orçamento!Q155)</f>
        <v/>
      </c>
      <c r="B152" t="str">
        <f>IFERROR(VLOOKUP(A152,'Ocultar - Listas condicionadas'!$B$3:$I$13,8,FALSE),"")</f>
        <v/>
      </c>
      <c r="C152" t="str">
        <f>IF(Orçamento!S155="","",Orçamento!S155)</f>
        <v/>
      </c>
      <c r="D152" s="2">
        <f>Orçamento!V155</f>
        <v>0</v>
      </c>
      <c r="E152" s="2" t="str">
        <f>Orçamento!Y155</f>
        <v/>
      </c>
      <c r="F152" s="2">
        <f>Orçamento!AA155</f>
        <v>0</v>
      </c>
      <c r="G152" s="2">
        <f>Orçamento!AB155</f>
        <v>0</v>
      </c>
      <c r="H152" s="2">
        <f>Orçamento!AC155</f>
        <v>0</v>
      </c>
      <c r="I152" s="2">
        <f>Orçamento!AD155</f>
        <v>0</v>
      </c>
      <c r="J152" s="2">
        <f>Orçamento!AE155</f>
        <v>0</v>
      </c>
      <c r="K152" s="2">
        <f>Orçamento!AF155</f>
        <v>0</v>
      </c>
      <c r="L152" s="2">
        <f>Orçamento!AG155</f>
        <v>0</v>
      </c>
      <c r="M152" s="2">
        <f>Orçamento!AH155</f>
        <v>0</v>
      </c>
      <c r="N152" s="2" t="str">
        <f>Orçamento!AI155</f>
        <v/>
      </c>
    </row>
    <row r="153" spans="1:14" hidden="1" x14ac:dyDescent="0.3">
      <c r="A153" t="str">
        <f>IF(Orçamento!Q156=0,"",Orçamento!Q156)</f>
        <v/>
      </c>
      <c r="B153" t="str">
        <f>IFERROR(VLOOKUP(A153,'Ocultar - Listas condicionadas'!$B$3:$I$13,8,FALSE),"")</f>
        <v/>
      </c>
      <c r="C153" t="str">
        <f>IF(Orçamento!S156="","",Orçamento!S156)</f>
        <v/>
      </c>
      <c r="D153" s="2">
        <f>Orçamento!V156</f>
        <v>0</v>
      </c>
      <c r="E153" s="2" t="str">
        <f>Orçamento!Y156</f>
        <v/>
      </c>
      <c r="F153" s="2">
        <f>Orçamento!AA156</f>
        <v>0</v>
      </c>
      <c r="G153" s="2">
        <f>Orçamento!AB156</f>
        <v>0</v>
      </c>
      <c r="H153" s="2">
        <f>Orçamento!AC156</f>
        <v>0</v>
      </c>
      <c r="I153" s="2">
        <f>Orçamento!AD156</f>
        <v>0</v>
      </c>
      <c r="J153" s="2">
        <f>Orçamento!AE156</f>
        <v>0</v>
      </c>
      <c r="K153" s="2">
        <f>Orçamento!AF156</f>
        <v>0</v>
      </c>
      <c r="L153" s="2">
        <f>Orçamento!AG156</f>
        <v>0</v>
      </c>
      <c r="M153" s="2">
        <f>Orçamento!AH156</f>
        <v>0</v>
      </c>
      <c r="N153" s="2" t="str">
        <f>Orçamento!AI156</f>
        <v/>
      </c>
    </row>
    <row r="154" spans="1:14" hidden="1" x14ac:dyDescent="0.3">
      <c r="A154" t="str">
        <f>IF(Orçamento!Q157=0,"",Orçamento!Q157)</f>
        <v/>
      </c>
      <c r="B154" t="str">
        <f>IFERROR(VLOOKUP(A154,'Ocultar - Listas condicionadas'!$B$3:$I$13,8,FALSE),"")</f>
        <v/>
      </c>
      <c r="C154" t="str">
        <f>IF(Orçamento!S157="","",Orçamento!S157)</f>
        <v/>
      </c>
      <c r="D154" s="2">
        <f>Orçamento!V157</f>
        <v>0</v>
      </c>
      <c r="E154" s="2" t="str">
        <f>Orçamento!Y157</f>
        <v/>
      </c>
      <c r="F154" s="2">
        <f>Orçamento!AA157</f>
        <v>0</v>
      </c>
      <c r="G154" s="2">
        <f>Orçamento!AB157</f>
        <v>0</v>
      </c>
      <c r="H154" s="2">
        <f>Orçamento!AC157</f>
        <v>0</v>
      </c>
      <c r="I154" s="2">
        <f>Orçamento!AD157</f>
        <v>0</v>
      </c>
      <c r="J154" s="2">
        <f>Orçamento!AE157</f>
        <v>0</v>
      </c>
      <c r="K154" s="2">
        <f>Orçamento!AF157</f>
        <v>0</v>
      </c>
      <c r="L154" s="2">
        <f>Orçamento!AG157</f>
        <v>0</v>
      </c>
      <c r="M154" s="2">
        <f>Orçamento!AH157</f>
        <v>0</v>
      </c>
      <c r="N154" s="2" t="str">
        <f>Orçamento!AI157</f>
        <v/>
      </c>
    </row>
    <row r="155" spans="1:14" hidden="1" x14ac:dyDescent="0.3">
      <c r="A155" t="str">
        <f>IF(Orçamento!Q158=0,"",Orçamento!Q158)</f>
        <v/>
      </c>
      <c r="B155" t="str">
        <f>IFERROR(VLOOKUP(A155,'Ocultar - Listas condicionadas'!$B$3:$I$13,8,FALSE),"")</f>
        <v/>
      </c>
      <c r="C155" t="str">
        <f>IF(Orçamento!S158="","",Orçamento!S158)</f>
        <v/>
      </c>
      <c r="D155" s="2">
        <f>Orçamento!V158</f>
        <v>0</v>
      </c>
      <c r="E155" s="2" t="str">
        <f>Orçamento!Y158</f>
        <v/>
      </c>
      <c r="F155" s="2">
        <f>Orçamento!AA158</f>
        <v>0</v>
      </c>
      <c r="G155" s="2">
        <f>Orçamento!AB158</f>
        <v>0</v>
      </c>
      <c r="H155" s="2">
        <f>Orçamento!AC158</f>
        <v>0</v>
      </c>
      <c r="I155" s="2">
        <f>Orçamento!AD158</f>
        <v>0</v>
      </c>
      <c r="J155" s="2">
        <f>Orçamento!AE158</f>
        <v>0</v>
      </c>
      <c r="K155" s="2">
        <f>Orçamento!AF158</f>
        <v>0</v>
      </c>
      <c r="L155" s="2">
        <f>Orçamento!AG158</f>
        <v>0</v>
      </c>
      <c r="M155" s="2">
        <f>Orçamento!AH158</f>
        <v>0</v>
      </c>
      <c r="N155" s="2" t="str">
        <f>Orçamento!AI158</f>
        <v/>
      </c>
    </row>
    <row r="156" spans="1:14" hidden="1" x14ac:dyDescent="0.3">
      <c r="A156" t="str">
        <f>IF(Orçamento!Q159=0,"",Orçamento!Q159)</f>
        <v/>
      </c>
      <c r="B156" t="str">
        <f>IFERROR(VLOOKUP(A156,'Ocultar - Listas condicionadas'!$B$3:$I$13,8,FALSE),"")</f>
        <v/>
      </c>
      <c r="C156" t="str">
        <f>IF(Orçamento!S159="","",Orçamento!S159)</f>
        <v/>
      </c>
      <c r="D156" s="2">
        <f>Orçamento!V159</f>
        <v>0</v>
      </c>
      <c r="E156" s="2" t="str">
        <f>Orçamento!Y159</f>
        <v/>
      </c>
      <c r="F156" s="2">
        <f>Orçamento!AA159</f>
        <v>0</v>
      </c>
      <c r="G156" s="2">
        <f>Orçamento!AB159</f>
        <v>0</v>
      </c>
      <c r="H156" s="2">
        <f>Orçamento!AC159</f>
        <v>0</v>
      </c>
      <c r="I156" s="2">
        <f>Orçamento!AD159</f>
        <v>0</v>
      </c>
      <c r="J156" s="2">
        <f>Orçamento!AE159</f>
        <v>0</v>
      </c>
      <c r="K156" s="2">
        <f>Orçamento!AF159</f>
        <v>0</v>
      </c>
      <c r="L156" s="2">
        <f>Orçamento!AG159</f>
        <v>0</v>
      </c>
      <c r="M156" s="2">
        <f>Orçamento!AH159</f>
        <v>0</v>
      </c>
      <c r="N156" s="2" t="str">
        <f>Orçamento!AI159</f>
        <v/>
      </c>
    </row>
    <row r="157" spans="1:14" hidden="1" x14ac:dyDescent="0.3">
      <c r="A157" t="str">
        <f>IF(Orçamento!Q160=0,"",Orçamento!Q160)</f>
        <v/>
      </c>
      <c r="B157" t="str">
        <f>IFERROR(VLOOKUP(A157,'Ocultar - Listas condicionadas'!$B$3:$I$13,8,FALSE),"")</f>
        <v/>
      </c>
      <c r="C157" t="str">
        <f>IF(Orçamento!S160="","",Orçamento!S160)</f>
        <v/>
      </c>
      <c r="D157" s="2">
        <f>Orçamento!V160</f>
        <v>0</v>
      </c>
      <c r="E157" s="2" t="str">
        <f>Orçamento!Y160</f>
        <v/>
      </c>
      <c r="F157" s="2">
        <f>Orçamento!AA160</f>
        <v>0</v>
      </c>
      <c r="G157" s="2">
        <f>Orçamento!AB160</f>
        <v>0</v>
      </c>
      <c r="H157" s="2">
        <f>Orçamento!AC160</f>
        <v>0</v>
      </c>
      <c r="I157" s="2">
        <f>Orçamento!AD160</f>
        <v>0</v>
      </c>
      <c r="J157" s="2">
        <f>Orçamento!AE160</f>
        <v>0</v>
      </c>
      <c r="K157" s="2">
        <f>Orçamento!AF160</f>
        <v>0</v>
      </c>
      <c r="L157" s="2">
        <f>Orçamento!AG160</f>
        <v>0</v>
      </c>
      <c r="M157" s="2">
        <f>Orçamento!AH160</f>
        <v>0</v>
      </c>
      <c r="N157" s="2" t="str">
        <f>Orçamento!AI160</f>
        <v/>
      </c>
    </row>
    <row r="158" spans="1:14" hidden="1" x14ac:dyDescent="0.3">
      <c r="A158" t="str">
        <f>IF(Orçamento!Q161=0,"",Orçamento!Q161)</f>
        <v/>
      </c>
      <c r="B158" t="str">
        <f>IFERROR(VLOOKUP(A158,'Ocultar - Listas condicionadas'!$B$3:$I$13,8,FALSE),"")</f>
        <v/>
      </c>
      <c r="C158" t="str">
        <f>IF(Orçamento!S161="","",Orçamento!S161)</f>
        <v/>
      </c>
      <c r="D158" s="2">
        <f>Orçamento!V161</f>
        <v>0</v>
      </c>
      <c r="E158" s="2" t="str">
        <f>Orçamento!Y161</f>
        <v/>
      </c>
      <c r="F158" s="2">
        <f>Orçamento!AA161</f>
        <v>0</v>
      </c>
      <c r="G158" s="2">
        <f>Orçamento!AB161</f>
        <v>0</v>
      </c>
      <c r="H158" s="2">
        <f>Orçamento!AC161</f>
        <v>0</v>
      </c>
      <c r="I158" s="2">
        <f>Orçamento!AD161</f>
        <v>0</v>
      </c>
      <c r="J158" s="2">
        <f>Orçamento!AE161</f>
        <v>0</v>
      </c>
      <c r="K158" s="2">
        <f>Orçamento!AF161</f>
        <v>0</v>
      </c>
      <c r="L158" s="2">
        <f>Orçamento!AG161</f>
        <v>0</v>
      </c>
      <c r="M158" s="2">
        <f>Orçamento!AH161</f>
        <v>0</v>
      </c>
      <c r="N158" s="2" t="str">
        <f>Orçamento!AI161</f>
        <v/>
      </c>
    </row>
    <row r="159" spans="1:14" hidden="1" x14ac:dyDescent="0.3">
      <c r="A159" t="str">
        <f>IF(Orçamento!Q162=0,"",Orçamento!Q162)</f>
        <v/>
      </c>
      <c r="B159" t="str">
        <f>IFERROR(VLOOKUP(A159,'Ocultar - Listas condicionadas'!$B$3:$I$13,8,FALSE),"")</f>
        <v/>
      </c>
      <c r="C159" t="str">
        <f>IF(Orçamento!S162="","",Orçamento!S162)</f>
        <v/>
      </c>
      <c r="D159" s="2">
        <f>Orçamento!V162</f>
        <v>0</v>
      </c>
      <c r="E159" s="2" t="str">
        <f>Orçamento!Y162</f>
        <v/>
      </c>
      <c r="F159" s="2">
        <f>Orçamento!AA162</f>
        <v>0</v>
      </c>
      <c r="G159" s="2">
        <f>Orçamento!AB162</f>
        <v>0</v>
      </c>
      <c r="H159" s="2">
        <f>Orçamento!AC162</f>
        <v>0</v>
      </c>
      <c r="I159" s="2">
        <f>Orçamento!AD162</f>
        <v>0</v>
      </c>
      <c r="J159" s="2">
        <f>Orçamento!AE162</f>
        <v>0</v>
      </c>
      <c r="K159" s="2">
        <f>Orçamento!AF162</f>
        <v>0</v>
      </c>
      <c r="L159" s="2">
        <f>Orçamento!AG162</f>
        <v>0</v>
      </c>
      <c r="M159" s="2">
        <f>Orçamento!AH162</f>
        <v>0</v>
      </c>
      <c r="N159" s="2" t="str">
        <f>Orçamento!AI162</f>
        <v/>
      </c>
    </row>
    <row r="160" spans="1:14" hidden="1" x14ac:dyDescent="0.3">
      <c r="A160" t="str">
        <f>IF(Orçamento!Q163=0,"",Orçamento!Q163)</f>
        <v/>
      </c>
      <c r="B160" t="str">
        <f>IFERROR(VLOOKUP(A160,'Ocultar - Listas condicionadas'!$B$3:$I$13,8,FALSE),"")</f>
        <v/>
      </c>
      <c r="C160" t="str">
        <f>IF(Orçamento!S163="","",Orçamento!S163)</f>
        <v/>
      </c>
      <c r="D160" s="2">
        <f>Orçamento!V163</f>
        <v>0</v>
      </c>
      <c r="E160" s="2" t="str">
        <f>Orçamento!Y163</f>
        <v/>
      </c>
      <c r="F160" s="2">
        <f>Orçamento!AA163</f>
        <v>0</v>
      </c>
      <c r="G160" s="2">
        <f>Orçamento!AB163</f>
        <v>0</v>
      </c>
      <c r="H160" s="2">
        <f>Orçamento!AC163</f>
        <v>0</v>
      </c>
      <c r="I160" s="2">
        <f>Orçamento!AD163</f>
        <v>0</v>
      </c>
      <c r="J160" s="2">
        <f>Orçamento!AE163</f>
        <v>0</v>
      </c>
      <c r="K160" s="2">
        <f>Orçamento!AF163</f>
        <v>0</v>
      </c>
      <c r="L160" s="2">
        <f>Orçamento!AG163</f>
        <v>0</v>
      </c>
      <c r="M160" s="2">
        <f>Orçamento!AH163</f>
        <v>0</v>
      </c>
      <c r="N160" s="2" t="str">
        <f>Orçamento!AI163</f>
        <v/>
      </c>
    </row>
    <row r="161" spans="1:14" hidden="1" x14ac:dyDescent="0.3">
      <c r="A161" t="str">
        <f>IF(Orçamento!Q164=0,"",Orçamento!Q164)</f>
        <v/>
      </c>
      <c r="B161" t="str">
        <f>IFERROR(VLOOKUP(A161,'Ocultar - Listas condicionadas'!$B$3:$I$13,8,FALSE),"")</f>
        <v/>
      </c>
      <c r="C161" t="str">
        <f>IF(Orçamento!S164="","",Orçamento!S164)</f>
        <v/>
      </c>
      <c r="D161" s="2">
        <f>Orçamento!V164</f>
        <v>0</v>
      </c>
      <c r="E161" s="2" t="str">
        <f>Orçamento!Y164</f>
        <v/>
      </c>
      <c r="F161" s="2">
        <f>Orçamento!AA164</f>
        <v>0</v>
      </c>
      <c r="G161" s="2">
        <f>Orçamento!AB164</f>
        <v>0</v>
      </c>
      <c r="H161" s="2">
        <f>Orçamento!AC164</f>
        <v>0</v>
      </c>
      <c r="I161" s="2">
        <f>Orçamento!AD164</f>
        <v>0</v>
      </c>
      <c r="J161" s="2">
        <f>Orçamento!AE164</f>
        <v>0</v>
      </c>
      <c r="K161" s="2">
        <f>Orçamento!AF164</f>
        <v>0</v>
      </c>
      <c r="L161" s="2">
        <f>Orçamento!AG164</f>
        <v>0</v>
      </c>
      <c r="M161" s="2">
        <f>Orçamento!AH164</f>
        <v>0</v>
      </c>
      <c r="N161" s="2" t="str">
        <f>Orçamento!AI164</f>
        <v/>
      </c>
    </row>
    <row r="162" spans="1:14" hidden="1" x14ac:dyDescent="0.3">
      <c r="A162" t="str">
        <f>IF(Orçamento!Q165=0,"",Orçamento!Q165)</f>
        <v/>
      </c>
      <c r="B162" t="str">
        <f>IFERROR(VLOOKUP(A162,'Ocultar - Listas condicionadas'!$B$3:$I$13,8,FALSE),"")</f>
        <v/>
      </c>
      <c r="C162" t="str">
        <f>IF(Orçamento!S165="","",Orçamento!S165)</f>
        <v/>
      </c>
      <c r="D162" s="2">
        <f>Orçamento!V165</f>
        <v>0</v>
      </c>
      <c r="E162" s="2" t="str">
        <f>Orçamento!Y165</f>
        <v/>
      </c>
      <c r="F162" s="2">
        <f>Orçamento!AA165</f>
        <v>0</v>
      </c>
      <c r="G162" s="2">
        <f>Orçamento!AB165</f>
        <v>0</v>
      </c>
      <c r="H162" s="2">
        <f>Orçamento!AC165</f>
        <v>0</v>
      </c>
      <c r="I162" s="2">
        <f>Orçamento!AD165</f>
        <v>0</v>
      </c>
      <c r="J162" s="2">
        <f>Orçamento!AE165</f>
        <v>0</v>
      </c>
      <c r="K162" s="2">
        <f>Orçamento!AF165</f>
        <v>0</v>
      </c>
      <c r="L162" s="2">
        <f>Orçamento!AG165</f>
        <v>0</v>
      </c>
      <c r="M162" s="2">
        <f>Orçamento!AH165</f>
        <v>0</v>
      </c>
      <c r="N162" s="2" t="str">
        <f>Orçamento!AI165</f>
        <v/>
      </c>
    </row>
    <row r="163" spans="1:14" hidden="1" x14ac:dyDescent="0.3">
      <c r="A163" t="str">
        <f>IF(Orçamento!Q166=0,"",Orçamento!Q166)</f>
        <v/>
      </c>
      <c r="B163" t="str">
        <f>IFERROR(VLOOKUP(A163,'Ocultar - Listas condicionadas'!$B$3:$I$13,8,FALSE),"")</f>
        <v/>
      </c>
      <c r="C163" t="str">
        <f>IF(Orçamento!S166="","",Orçamento!S166)</f>
        <v/>
      </c>
      <c r="D163" s="2">
        <f>Orçamento!V166</f>
        <v>0</v>
      </c>
      <c r="E163" s="2" t="str">
        <f>Orçamento!Y166</f>
        <v/>
      </c>
      <c r="F163" s="2">
        <f>Orçamento!AA166</f>
        <v>0</v>
      </c>
      <c r="G163" s="2">
        <f>Orçamento!AB166</f>
        <v>0</v>
      </c>
      <c r="H163" s="2">
        <f>Orçamento!AC166</f>
        <v>0</v>
      </c>
      <c r="I163" s="2">
        <f>Orçamento!AD166</f>
        <v>0</v>
      </c>
      <c r="J163" s="2">
        <f>Orçamento!AE166</f>
        <v>0</v>
      </c>
      <c r="K163" s="2">
        <f>Orçamento!AF166</f>
        <v>0</v>
      </c>
      <c r="L163" s="2">
        <f>Orçamento!AG166</f>
        <v>0</v>
      </c>
      <c r="M163" s="2">
        <f>Orçamento!AH166</f>
        <v>0</v>
      </c>
      <c r="N163" s="2" t="str">
        <f>Orçamento!AI166</f>
        <v/>
      </c>
    </row>
    <row r="164" spans="1:14" hidden="1" x14ac:dyDescent="0.3">
      <c r="A164" t="str">
        <f>IF(Orçamento!Q167=0,"",Orçamento!Q167)</f>
        <v/>
      </c>
      <c r="B164" t="str">
        <f>IFERROR(VLOOKUP(A164,'Ocultar - Listas condicionadas'!$B$3:$I$13,8,FALSE),"")</f>
        <v/>
      </c>
      <c r="C164" t="str">
        <f>IF(Orçamento!S167="","",Orçamento!S167)</f>
        <v/>
      </c>
      <c r="D164" s="2">
        <f>Orçamento!V167</f>
        <v>0</v>
      </c>
      <c r="E164" s="2" t="str">
        <f>Orçamento!Y167</f>
        <v/>
      </c>
      <c r="F164" s="2">
        <f>Orçamento!AA167</f>
        <v>0</v>
      </c>
      <c r="G164" s="2">
        <f>Orçamento!AB167</f>
        <v>0</v>
      </c>
      <c r="H164" s="2">
        <f>Orçamento!AC167</f>
        <v>0</v>
      </c>
      <c r="I164" s="2">
        <f>Orçamento!AD167</f>
        <v>0</v>
      </c>
      <c r="J164" s="2">
        <f>Orçamento!AE167</f>
        <v>0</v>
      </c>
      <c r="K164" s="2">
        <f>Orçamento!AF167</f>
        <v>0</v>
      </c>
      <c r="L164" s="2">
        <f>Orçamento!AG167</f>
        <v>0</v>
      </c>
      <c r="M164" s="2">
        <f>Orçamento!AH167</f>
        <v>0</v>
      </c>
      <c r="N164" s="2" t="str">
        <f>Orçamento!AI167</f>
        <v/>
      </c>
    </row>
    <row r="165" spans="1:14" hidden="1" x14ac:dyDescent="0.3">
      <c r="A165" t="str">
        <f>IF(Orçamento!Q168=0,"",Orçamento!Q168)</f>
        <v/>
      </c>
      <c r="B165" t="str">
        <f>IFERROR(VLOOKUP(A165,'Ocultar - Listas condicionadas'!$B$3:$I$13,8,FALSE),"")</f>
        <v/>
      </c>
      <c r="C165" t="str">
        <f>IF(Orçamento!S168="","",Orçamento!S168)</f>
        <v/>
      </c>
      <c r="D165" s="2">
        <f>Orçamento!V168</f>
        <v>0</v>
      </c>
      <c r="E165" s="2" t="str">
        <f>Orçamento!Y168</f>
        <v/>
      </c>
      <c r="F165" s="2">
        <f>Orçamento!AA168</f>
        <v>0</v>
      </c>
      <c r="G165" s="2">
        <f>Orçamento!AB168</f>
        <v>0</v>
      </c>
      <c r="H165" s="2">
        <f>Orçamento!AC168</f>
        <v>0</v>
      </c>
      <c r="I165" s="2">
        <f>Orçamento!AD168</f>
        <v>0</v>
      </c>
      <c r="J165" s="2">
        <f>Orçamento!AE168</f>
        <v>0</v>
      </c>
      <c r="K165" s="2">
        <f>Orçamento!AF168</f>
        <v>0</v>
      </c>
      <c r="L165" s="2">
        <f>Orçamento!AG168</f>
        <v>0</v>
      </c>
      <c r="M165" s="2">
        <f>Orçamento!AH168</f>
        <v>0</v>
      </c>
      <c r="N165" s="2" t="str">
        <f>Orçamento!AI168</f>
        <v/>
      </c>
    </row>
    <row r="166" spans="1:14" hidden="1" x14ac:dyDescent="0.3">
      <c r="A166" t="str">
        <f>IF(Orçamento!Q169=0,"",Orçamento!Q169)</f>
        <v/>
      </c>
      <c r="B166" t="str">
        <f>IFERROR(VLOOKUP(A166,'Ocultar - Listas condicionadas'!$B$3:$I$13,8,FALSE),"")</f>
        <v/>
      </c>
      <c r="C166" t="str">
        <f>IF(Orçamento!S169="","",Orçamento!S169)</f>
        <v/>
      </c>
      <c r="D166" s="2">
        <f>Orçamento!V169</f>
        <v>0</v>
      </c>
      <c r="E166" s="2" t="str">
        <f>Orçamento!Y169</f>
        <v/>
      </c>
      <c r="F166" s="2">
        <f>Orçamento!AA169</f>
        <v>0</v>
      </c>
      <c r="G166" s="2">
        <f>Orçamento!AB169</f>
        <v>0</v>
      </c>
      <c r="H166" s="2">
        <f>Orçamento!AC169</f>
        <v>0</v>
      </c>
      <c r="I166" s="2">
        <f>Orçamento!AD169</f>
        <v>0</v>
      </c>
      <c r="J166" s="2">
        <f>Orçamento!AE169</f>
        <v>0</v>
      </c>
      <c r="K166" s="2">
        <f>Orçamento!AF169</f>
        <v>0</v>
      </c>
      <c r="L166" s="2">
        <f>Orçamento!AG169</f>
        <v>0</v>
      </c>
      <c r="M166" s="2">
        <f>Orçamento!AH169</f>
        <v>0</v>
      </c>
      <c r="N166" s="2" t="str">
        <f>Orçamento!AI169</f>
        <v/>
      </c>
    </row>
    <row r="167" spans="1:14" hidden="1" x14ac:dyDescent="0.3">
      <c r="A167" t="str">
        <f>IF(Orçamento!Q170=0,"",Orçamento!Q170)</f>
        <v/>
      </c>
      <c r="B167" t="str">
        <f>IFERROR(VLOOKUP(A167,'Ocultar - Listas condicionadas'!$B$3:$I$13,8,FALSE),"")</f>
        <v/>
      </c>
      <c r="C167" t="str">
        <f>IF(Orçamento!S170="","",Orçamento!S170)</f>
        <v/>
      </c>
      <c r="D167" s="2">
        <f>Orçamento!V170</f>
        <v>0</v>
      </c>
      <c r="E167" s="2" t="str">
        <f>Orçamento!Y170</f>
        <v/>
      </c>
      <c r="F167" s="2">
        <f>Orçamento!AA170</f>
        <v>0</v>
      </c>
      <c r="G167" s="2">
        <f>Orçamento!AB170</f>
        <v>0</v>
      </c>
      <c r="H167" s="2">
        <f>Orçamento!AC170</f>
        <v>0</v>
      </c>
      <c r="I167" s="2">
        <f>Orçamento!AD170</f>
        <v>0</v>
      </c>
      <c r="J167" s="2">
        <f>Orçamento!AE170</f>
        <v>0</v>
      </c>
      <c r="K167" s="2">
        <f>Orçamento!AF170</f>
        <v>0</v>
      </c>
      <c r="L167" s="2">
        <f>Orçamento!AG170</f>
        <v>0</v>
      </c>
      <c r="M167" s="2">
        <f>Orçamento!AH170</f>
        <v>0</v>
      </c>
      <c r="N167" s="2" t="str">
        <f>Orçamento!AI170</f>
        <v/>
      </c>
    </row>
    <row r="168" spans="1:14" hidden="1" x14ac:dyDescent="0.3">
      <c r="A168" t="str">
        <f>IF(Orçamento!Q171=0,"",Orçamento!Q171)</f>
        <v/>
      </c>
      <c r="B168" t="str">
        <f>IFERROR(VLOOKUP(A168,'Ocultar - Listas condicionadas'!$B$3:$I$13,8,FALSE),"")</f>
        <v/>
      </c>
      <c r="C168" t="str">
        <f>IF(Orçamento!S171="","",Orçamento!S171)</f>
        <v/>
      </c>
      <c r="D168" s="2">
        <f>Orçamento!V171</f>
        <v>0</v>
      </c>
      <c r="E168" s="2" t="str">
        <f>Orçamento!Y171</f>
        <v/>
      </c>
      <c r="F168" s="2">
        <f>Orçamento!AA171</f>
        <v>0</v>
      </c>
      <c r="G168" s="2">
        <f>Orçamento!AB171</f>
        <v>0</v>
      </c>
      <c r="H168" s="2">
        <f>Orçamento!AC171</f>
        <v>0</v>
      </c>
      <c r="I168" s="2">
        <f>Orçamento!AD171</f>
        <v>0</v>
      </c>
      <c r="J168" s="2">
        <f>Orçamento!AE171</f>
        <v>0</v>
      </c>
      <c r="K168" s="2">
        <f>Orçamento!AF171</f>
        <v>0</v>
      </c>
      <c r="L168" s="2">
        <f>Orçamento!AG171</f>
        <v>0</v>
      </c>
      <c r="M168" s="2">
        <f>Orçamento!AH171</f>
        <v>0</v>
      </c>
      <c r="N168" s="2" t="str">
        <f>Orçamento!AI171</f>
        <v/>
      </c>
    </row>
    <row r="169" spans="1:14" hidden="1" x14ac:dyDescent="0.3">
      <c r="A169" t="str">
        <f>IF(Orçamento!Q172=0,"",Orçamento!Q172)</f>
        <v/>
      </c>
      <c r="B169" t="str">
        <f>IFERROR(VLOOKUP(A169,'Ocultar - Listas condicionadas'!$B$3:$I$13,8,FALSE),"")</f>
        <v/>
      </c>
      <c r="C169" t="str">
        <f>IF(Orçamento!S172="","",Orçamento!S172)</f>
        <v/>
      </c>
      <c r="D169" s="2">
        <f>Orçamento!V172</f>
        <v>0</v>
      </c>
      <c r="E169" s="2" t="str">
        <f>Orçamento!Y172</f>
        <v/>
      </c>
      <c r="F169" s="2">
        <f>Orçamento!AA172</f>
        <v>0</v>
      </c>
      <c r="G169" s="2">
        <f>Orçamento!AB172</f>
        <v>0</v>
      </c>
      <c r="H169" s="2">
        <f>Orçamento!AC172</f>
        <v>0</v>
      </c>
      <c r="I169" s="2">
        <f>Orçamento!AD172</f>
        <v>0</v>
      </c>
      <c r="J169" s="2">
        <f>Orçamento!AE172</f>
        <v>0</v>
      </c>
      <c r="K169" s="2">
        <f>Orçamento!AF172</f>
        <v>0</v>
      </c>
      <c r="L169" s="2">
        <f>Orçamento!AG172</f>
        <v>0</v>
      </c>
      <c r="M169" s="2">
        <f>Orçamento!AH172</f>
        <v>0</v>
      </c>
      <c r="N169" s="2" t="str">
        <f>Orçamento!AI172</f>
        <v/>
      </c>
    </row>
    <row r="170" spans="1:14" hidden="1" x14ac:dyDescent="0.3">
      <c r="A170" t="str">
        <f>IF(Orçamento!Q173=0,"",Orçamento!Q173)</f>
        <v/>
      </c>
      <c r="B170" t="str">
        <f>IFERROR(VLOOKUP(A170,'Ocultar - Listas condicionadas'!$B$3:$I$13,8,FALSE),"")</f>
        <v/>
      </c>
      <c r="C170" t="str">
        <f>IF(Orçamento!S173="","",Orçamento!S173)</f>
        <v/>
      </c>
      <c r="D170" s="2">
        <f>Orçamento!V173</f>
        <v>0</v>
      </c>
      <c r="E170" s="2" t="str">
        <f>Orçamento!Y173</f>
        <v/>
      </c>
      <c r="F170" s="2">
        <f>Orçamento!AA173</f>
        <v>0</v>
      </c>
      <c r="G170" s="2">
        <f>Orçamento!AB173</f>
        <v>0</v>
      </c>
      <c r="H170" s="2">
        <f>Orçamento!AC173</f>
        <v>0</v>
      </c>
      <c r="I170" s="2">
        <f>Orçamento!AD173</f>
        <v>0</v>
      </c>
      <c r="J170" s="2">
        <f>Orçamento!AE173</f>
        <v>0</v>
      </c>
      <c r="K170" s="2">
        <f>Orçamento!AF173</f>
        <v>0</v>
      </c>
      <c r="L170" s="2">
        <f>Orçamento!AG173</f>
        <v>0</v>
      </c>
      <c r="M170" s="2">
        <f>Orçamento!AH173</f>
        <v>0</v>
      </c>
      <c r="N170" s="2" t="str">
        <f>Orçamento!AI173</f>
        <v/>
      </c>
    </row>
    <row r="171" spans="1:14" hidden="1" x14ac:dyDescent="0.3">
      <c r="A171" t="str">
        <f>IF(Orçamento!Q174=0,"",Orçamento!Q174)</f>
        <v/>
      </c>
      <c r="B171" t="str">
        <f>IFERROR(VLOOKUP(A171,'Ocultar - Listas condicionadas'!$B$3:$I$13,8,FALSE),"")</f>
        <v/>
      </c>
      <c r="C171" t="str">
        <f>IF(Orçamento!S174="","",Orçamento!S174)</f>
        <v/>
      </c>
      <c r="D171" s="2">
        <f>Orçamento!V174</f>
        <v>0</v>
      </c>
      <c r="E171" s="2" t="str">
        <f>Orçamento!Y174</f>
        <v/>
      </c>
      <c r="F171" s="2">
        <f>Orçamento!AA174</f>
        <v>0</v>
      </c>
      <c r="G171" s="2">
        <f>Orçamento!AB174</f>
        <v>0</v>
      </c>
      <c r="H171" s="2">
        <f>Orçamento!AC174</f>
        <v>0</v>
      </c>
      <c r="I171" s="2">
        <f>Orçamento!AD174</f>
        <v>0</v>
      </c>
      <c r="J171" s="2">
        <f>Orçamento!AE174</f>
        <v>0</v>
      </c>
      <c r="K171" s="2">
        <f>Orçamento!AF174</f>
        <v>0</v>
      </c>
      <c r="L171" s="2">
        <f>Orçamento!AG174</f>
        <v>0</v>
      </c>
      <c r="M171" s="2">
        <f>Orçamento!AH174</f>
        <v>0</v>
      </c>
      <c r="N171" s="2" t="str">
        <f>Orçamento!AI174</f>
        <v/>
      </c>
    </row>
    <row r="172" spans="1:14" hidden="1" x14ac:dyDescent="0.3">
      <c r="A172" t="str">
        <f>IF(Orçamento!Q175=0,"",Orçamento!Q175)</f>
        <v/>
      </c>
      <c r="B172" t="str">
        <f>IFERROR(VLOOKUP(A172,'Ocultar - Listas condicionadas'!$B$3:$I$13,8,FALSE),"")</f>
        <v/>
      </c>
      <c r="C172" t="str">
        <f>IF(Orçamento!S175="","",Orçamento!S175)</f>
        <v/>
      </c>
      <c r="D172" s="2">
        <f>Orçamento!V175</f>
        <v>0</v>
      </c>
      <c r="E172" s="2" t="str">
        <f>Orçamento!Y175</f>
        <v/>
      </c>
      <c r="F172" s="2">
        <f>Orçamento!AA175</f>
        <v>0</v>
      </c>
      <c r="G172" s="2">
        <f>Orçamento!AB175</f>
        <v>0</v>
      </c>
      <c r="H172" s="2">
        <f>Orçamento!AC175</f>
        <v>0</v>
      </c>
      <c r="I172" s="2">
        <f>Orçamento!AD175</f>
        <v>0</v>
      </c>
      <c r="J172" s="2">
        <f>Orçamento!AE175</f>
        <v>0</v>
      </c>
      <c r="K172" s="2">
        <f>Orçamento!AF175</f>
        <v>0</v>
      </c>
      <c r="L172" s="2">
        <f>Orçamento!AG175</f>
        <v>0</v>
      </c>
      <c r="M172" s="2">
        <f>Orçamento!AH175</f>
        <v>0</v>
      </c>
      <c r="N172" s="2" t="str">
        <f>Orçamento!AI175</f>
        <v/>
      </c>
    </row>
    <row r="173" spans="1:14" hidden="1" x14ac:dyDescent="0.3">
      <c r="A173" t="str">
        <f>IF(Orçamento!Q176=0,"",Orçamento!Q176)</f>
        <v/>
      </c>
      <c r="B173" t="str">
        <f>IFERROR(VLOOKUP(A173,'Ocultar - Listas condicionadas'!$B$3:$I$13,8,FALSE),"")</f>
        <v/>
      </c>
      <c r="C173" t="str">
        <f>IF(Orçamento!S176="","",Orçamento!S176)</f>
        <v/>
      </c>
      <c r="D173" s="2">
        <f>Orçamento!V176</f>
        <v>0</v>
      </c>
      <c r="E173" s="2" t="str">
        <f>Orçamento!Y176</f>
        <v/>
      </c>
      <c r="F173" s="2">
        <f>Orçamento!AA176</f>
        <v>0</v>
      </c>
      <c r="G173" s="2">
        <f>Orçamento!AB176</f>
        <v>0</v>
      </c>
      <c r="H173" s="2">
        <f>Orçamento!AC176</f>
        <v>0</v>
      </c>
      <c r="I173" s="2">
        <f>Orçamento!AD176</f>
        <v>0</v>
      </c>
      <c r="J173" s="2">
        <f>Orçamento!AE176</f>
        <v>0</v>
      </c>
      <c r="K173" s="2">
        <f>Orçamento!AF176</f>
        <v>0</v>
      </c>
      <c r="L173" s="2">
        <f>Orçamento!AG176</f>
        <v>0</v>
      </c>
      <c r="M173" s="2">
        <f>Orçamento!AH176</f>
        <v>0</v>
      </c>
      <c r="N173" s="2" t="str">
        <f>Orçamento!AI176</f>
        <v/>
      </c>
    </row>
    <row r="174" spans="1:14" hidden="1" x14ac:dyDescent="0.3">
      <c r="A174" t="str">
        <f>IF(Orçamento!Q177=0,"",Orçamento!Q177)</f>
        <v/>
      </c>
      <c r="B174" t="str">
        <f>IFERROR(VLOOKUP(A174,'Ocultar - Listas condicionadas'!$B$3:$I$13,8,FALSE),"")</f>
        <v/>
      </c>
      <c r="C174" t="str">
        <f>IF(Orçamento!S177="","",Orçamento!S177)</f>
        <v/>
      </c>
      <c r="D174" s="2">
        <f>Orçamento!V177</f>
        <v>0</v>
      </c>
      <c r="E174" s="2" t="str">
        <f>Orçamento!Y177</f>
        <v/>
      </c>
      <c r="F174" s="2">
        <f>Orçamento!AA177</f>
        <v>0</v>
      </c>
      <c r="G174" s="2">
        <f>Orçamento!AB177</f>
        <v>0</v>
      </c>
      <c r="H174" s="2">
        <f>Orçamento!AC177</f>
        <v>0</v>
      </c>
      <c r="I174" s="2">
        <f>Orçamento!AD177</f>
        <v>0</v>
      </c>
      <c r="J174" s="2">
        <f>Orçamento!AE177</f>
        <v>0</v>
      </c>
      <c r="K174" s="2">
        <f>Orçamento!AF177</f>
        <v>0</v>
      </c>
      <c r="L174" s="2">
        <f>Orçamento!AG177</f>
        <v>0</v>
      </c>
      <c r="M174" s="2">
        <f>Orçamento!AH177</f>
        <v>0</v>
      </c>
      <c r="N174" s="2" t="str">
        <f>Orçamento!AI177</f>
        <v/>
      </c>
    </row>
    <row r="175" spans="1:14" hidden="1" x14ac:dyDescent="0.3">
      <c r="A175" t="str">
        <f>IF(Orçamento!Q178=0,"",Orçamento!Q178)</f>
        <v/>
      </c>
      <c r="B175" t="str">
        <f>IFERROR(VLOOKUP(A175,'Ocultar - Listas condicionadas'!$B$3:$I$13,8,FALSE),"")</f>
        <v/>
      </c>
      <c r="C175" t="str">
        <f>IF(Orçamento!S178="","",Orçamento!S178)</f>
        <v/>
      </c>
      <c r="D175" s="2">
        <f>Orçamento!V178</f>
        <v>0</v>
      </c>
      <c r="E175" s="2" t="str">
        <f>Orçamento!Y178</f>
        <v/>
      </c>
      <c r="F175" s="2">
        <f>Orçamento!AA178</f>
        <v>0</v>
      </c>
      <c r="G175" s="2">
        <f>Orçamento!AB178</f>
        <v>0</v>
      </c>
      <c r="H175" s="2">
        <f>Orçamento!AC178</f>
        <v>0</v>
      </c>
      <c r="I175" s="2">
        <f>Orçamento!AD178</f>
        <v>0</v>
      </c>
      <c r="J175" s="2">
        <f>Orçamento!AE178</f>
        <v>0</v>
      </c>
      <c r="K175" s="2">
        <f>Orçamento!AF178</f>
        <v>0</v>
      </c>
      <c r="L175" s="2">
        <f>Orçamento!AG178</f>
        <v>0</v>
      </c>
      <c r="M175" s="2">
        <f>Orçamento!AH178</f>
        <v>0</v>
      </c>
      <c r="N175" s="2" t="str">
        <f>Orçamento!AI178</f>
        <v/>
      </c>
    </row>
    <row r="176" spans="1:14" hidden="1" x14ac:dyDescent="0.3">
      <c r="A176" t="str">
        <f>IF(Orçamento!Q179=0,"",Orçamento!Q179)</f>
        <v/>
      </c>
      <c r="B176" t="str">
        <f>IFERROR(VLOOKUP(A176,'Ocultar - Listas condicionadas'!$B$3:$I$13,8,FALSE),"")</f>
        <v/>
      </c>
      <c r="C176" t="str">
        <f>IF(Orçamento!S179="","",Orçamento!S179)</f>
        <v/>
      </c>
      <c r="D176" s="2">
        <f>Orçamento!V179</f>
        <v>0</v>
      </c>
      <c r="E176" s="2" t="str">
        <f>Orçamento!Y179</f>
        <v/>
      </c>
      <c r="F176" s="2">
        <f>Orçamento!AA179</f>
        <v>0</v>
      </c>
      <c r="G176" s="2">
        <f>Orçamento!AB179</f>
        <v>0</v>
      </c>
      <c r="H176" s="2">
        <f>Orçamento!AC179</f>
        <v>0</v>
      </c>
      <c r="I176" s="2">
        <f>Orçamento!AD179</f>
        <v>0</v>
      </c>
      <c r="J176" s="2">
        <f>Orçamento!AE179</f>
        <v>0</v>
      </c>
      <c r="K176" s="2">
        <f>Orçamento!AF179</f>
        <v>0</v>
      </c>
      <c r="L176" s="2">
        <f>Orçamento!AG179</f>
        <v>0</v>
      </c>
      <c r="M176" s="2">
        <f>Orçamento!AH179</f>
        <v>0</v>
      </c>
      <c r="N176" s="2" t="str">
        <f>Orçamento!AI179</f>
        <v/>
      </c>
    </row>
    <row r="177" spans="1:14" hidden="1" x14ac:dyDescent="0.3">
      <c r="A177" t="str">
        <f>IF(Orçamento!Q180=0,"",Orçamento!Q180)</f>
        <v/>
      </c>
      <c r="B177" t="str">
        <f>IFERROR(VLOOKUP(A177,'Ocultar - Listas condicionadas'!$B$3:$I$13,8,FALSE),"")</f>
        <v/>
      </c>
      <c r="C177" t="str">
        <f>IF(Orçamento!S180="","",Orçamento!S180)</f>
        <v/>
      </c>
      <c r="D177" s="2">
        <f>Orçamento!V180</f>
        <v>0</v>
      </c>
      <c r="E177" s="2" t="str">
        <f>Orçamento!Y180</f>
        <v/>
      </c>
      <c r="F177" s="2">
        <f>Orçamento!AA180</f>
        <v>0</v>
      </c>
      <c r="G177" s="2">
        <f>Orçamento!AB180</f>
        <v>0</v>
      </c>
      <c r="H177" s="2">
        <f>Orçamento!AC180</f>
        <v>0</v>
      </c>
      <c r="I177" s="2">
        <f>Orçamento!AD180</f>
        <v>0</v>
      </c>
      <c r="J177" s="2">
        <f>Orçamento!AE180</f>
        <v>0</v>
      </c>
      <c r="K177" s="2">
        <f>Orçamento!AF180</f>
        <v>0</v>
      </c>
      <c r="L177" s="2">
        <f>Orçamento!AG180</f>
        <v>0</v>
      </c>
      <c r="M177" s="2">
        <f>Orçamento!AH180</f>
        <v>0</v>
      </c>
      <c r="N177" s="2" t="str">
        <f>Orçamento!AI180</f>
        <v/>
      </c>
    </row>
    <row r="178" spans="1:14" hidden="1" x14ac:dyDescent="0.3">
      <c r="A178" t="str">
        <f>IF(Orçamento!Q181=0,"",Orçamento!Q181)</f>
        <v/>
      </c>
      <c r="B178" t="str">
        <f>IFERROR(VLOOKUP(A178,'Ocultar - Listas condicionadas'!$B$3:$I$13,8,FALSE),"")</f>
        <v/>
      </c>
      <c r="C178" t="str">
        <f>IF(Orçamento!S181="","",Orçamento!S181)</f>
        <v/>
      </c>
      <c r="D178" s="2">
        <f>Orçamento!V181</f>
        <v>0</v>
      </c>
      <c r="E178" s="2" t="str">
        <f>Orçamento!Y181</f>
        <v/>
      </c>
      <c r="F178" s="2">
        <f>Orçamento!AA181</f>
        <v>0</v>
      </c>
      <c r="G178" s="2">
        <f>Orçamento!AB181</f>
        <v>0</v>
      </c>
      <c r="H178" s="2">
        <f>Orçamento!AC181</f>
        <v>0</v>
      </c>
      <c r="I178" s="2">
        <f>Orçamento!AD181</f>
        <v>0</v>
      </c>
      <c r="J178" s="2">
        <f>Orçamento!AE181</f>
        <v>0</v>
      </c>
      <c r="K178" s="2">
        <f>Orçamento!AF181</f>
        <v>0</v>
      </c>
      <c r="L178" s="2">
        <f>Orçamento!AG181</f>
        <v>0</v>
      </c>
      <c r="M178" s="2">
        <f>Orçamento!AH181</f>
        <v>0</v>
      </c>
      <c r="N178" s="2" t="str">
        <f>Orçamento!AI181</f>
        <v/>
      </c>
    </row>
    <row r="179" spans="1:14" hidden="1" x14ac:dyDescent="0.3">
      <c r="A179" t="str">
        <f>IF(Orçamento!Q182=0,"",Orçamento!Q182)</f>
        <v/>
      </c>
      <c r="B179" t="str">
        <f>IFERROR(VLOOKUP(A179,'Ocultar - Listas condicionadas'!$B$3:$I$13,8,FALSE),"")</f>
        <v/>
      </c>
      <c r="C179" t="str">
        <f>IF(Orçamento!S182="","",Orçamento!S182)</f>
        <v/>
      </c>
      <c r="D179" s="2">
        <f>Orçamento!V182</f>
        <v>0</v>
      </c>
      <c r="E179" s="2" t="str">
        <f>Orçamento!Y182</f>
        <v/>
      </c>
      <c r="F179" s="2">
        <f>Orçamento!AA182</f>
        <v>0</v>
      </c>
      <c r="G179" s="2">
        <f>Orçamento!AB182</f>
        <v>0</v>
      </c>
      <c r="H179" s="2">
        <f>Orçamento!AC182</f>
        <v>0</v>
      </c>
      <c r="I179" s="2">
        <f>Orçamento!AD182</f>
        <v>0</v>
      </c>
      <c r="J179" s="2">
        <f>Orçamento!AE182</f>
        <v>0</v>
      </c>
      <c r="K179" s="2">
        <f>Orçamento!AF182</f>
        <v>0</v>
      </c>
      <c r="L179" s="2">
        <f>Orçamento!AG182</f>
        <v>0</v>
      </c>
      <c r="M179" s="2">
        <f>Orçamento!AH182</f>
        <v>0</v>
      </c>
      <c r="N179" s="2" t="str">
        <f>Orçamento!AI182</f>
        <v/>
      </c>
    </row>
    <row r="180" spans="1:14" hidden="1" x14ac:dyDescent="0.3">
      <c r="A180" t="str">
        <f>IF(Orçamento!Q183=0,"",Orçamento!Q183)</f>
        <v/>
      </c>
      <c r="B180" t="str">
        <f>IFERROR(VLOOKUP(A180,'Ocultar - Listas condicionadas'!$B$3:$I$13,8,FALSE),"")</f>
        <v/>
      </c>
      <c r="C180" t="str">
        <f>IF(Orçamento!S183="","",Orçamento!S183)</f>
        <v/>
      </c>
      <c r="D180" s="2">
        <f>Orçamento!V183</f>
        <v>0</v>
      </c>
      <c r="E180" s="2" t="str">
        <f>Orçamento!Y183</f>
        <v/>
      </c>
      <c r="F180" s="2">
        <f>Orçamento!AA183</f>
        <v>0</v>
      </c>
      <c r="G180" s="2">
        <f>Orçamento!AB183</f>
        <v>0</v>
      </c>
      <c r="H180" s="2">
        <f>Orçamento!AC183</f>
        <v>0</v>
      </c>
      <c r="I180" s="2">
        <f>Orçamento!AD183</f>
        <v>0</v>
      </c>
      <c r="J180" s="2">
        <f>Orçamento!AE183</f>
        <v>0</v>
      </c>
      <c r="K180" s="2">
        <f>Orçamento!AF183</f>
        <v>0</v>
      </c>
      <c r="L180" s="2">
        <f>Orçamento!AG183</f>
        <v>0</v>
      </c>
      <c r="M180" s="2">
        <f>Orçamento!AH183</f>
        <v>0</v>
      </c>
      <c r="N180" s="2" t="str">
        <f>Orçamento!AI183</f>
        <v/>
      </c>
    </row>
    <row r="181" spans="1:14" hidden="1" x14ac:dyDescent="0.3">
      <c r="A181" t="str">
        <f>IF(Orçamento!Q184=0,"",Orçamento!Q184)</f>
        <v/>
      </c>
      <c r="B181" t="str">
        <f>IFERROR(VLOOKUP(A181,'Ocultar - Listas condicionadas'!$B$3:$I$13,8,FALSE),"")</f>
        <v/>
      </c>
      <c r="C181" t="str">
        <f>IF(Orçamento!S184="","",Orçamento!S184)</f>
        <v/>
      </c>
      <c r="D181" s="2">
        <f>Orçamento!V184</f>
        <v>0</v>
      </c>
      <c r="E181" s="2" t="str">
        <f>Orçamento!Y184</f>
        <v/>
      </c>
      <c r="F181" s="2">
        <f>Orçamento!AA184</f>
        <v>0</v>
      </c>
      <c r="G181" s="2">
        <f>Orçamento!AB184</f>
        <v>0</v>
      </c>
      <c r="H181" s="2">
        <f>Orçamento!AC184</f>
        <v>0</v>
      </c>
      <c r="I181" s="2">
        <f>Orçamento!AD184</f>
        <v>0</v>
      </c>
      <c r="J181" s="2">
        <f>Orçamento!AE184</f>
        <v>0</v>
      </c>
      <c r="K181" s="2">
        <f>Orçamento!AF184</f>
        <v>0</v>
      </c>
      <c r="L181" s="2">
        <f>Orçamento!AG184</f>
        <v>0</v>
      </c>
      <c r="M181" s="2">
        <f>Orçamento!AH184</f>
        <v>0</v>
      </c>
      <c r="N181" s="2" t="str">
        <f>Orçamento!AI184</f>
        <v/>
      </c>
    </row>
    <row r="182" spans="1:14" hidden="1" x14ac:dyDescent="0.3">
      <c r="A182" t="str">
        <f>IF(Orçamento!Q185=0,"",Orçamento!Q185)</f>
        <v/>
      </c>
      <c r="B182" t="str">
        <f>IFERROR(VLOOKUP(A182,'Ocultar - Listas condicionadas'!$B$3:$I$13,8,FALSE),"")</f>
        <v/>
      </c>
      <c r="C182" t="str">
        <f>IF(Orçamento!S185="","",Orçamento!S185)</f>
        <v/>
      </c>
      <c r="D182" s="2">
        <f>Orçamento!V185</f>
        <v>0</v>
      </c>
      <c r="E182" s="2" t="str">
        <f>Orçamento!Y185</f>
        <v/>
      </c>
      <c r="F182" s="2">
        <f>Orçamento!AA185</f>
        <v>0</v>
      </c>
      <c r="G182" s="2">
        <f>Orçamento!AB185</f>
        <v>0</v>
      </c>
      <c r="H182" s="2">
        <f>Orçamento!AC185</f>
        <v>0</v>
      </c>
      <c r="I182" s="2">
        <f>Orçamento!AD185</f>
        <v>0</v>
      </c>
      <c r="J182" s="2">
        <f>Orçamento!AE185</f>
        <v>0</v>
      </c>
      <c r="K182" s="2">
        <f>Orçamento!AF185</f>
        <v>0</v>
      </c>
      <c r="L182" s="2">
        <f>Orçamento!AG185</f>
        <v>0</v>
      </c>
      <c r="M182" s="2">
        <f>Orçamento!AH185</f>
        <v>0</v>
      </c>
      <c r="N182" s="2" t="str">
        <f>Orçamento!AI185</f>
        <v/>
      </c>
    </row>
    <row r="183" spans="1:14" hidden="1" x14ac:dyDescent="0.3">
      <c r="A183" t="str">
        <f>IF(Orçamento!Q186=0,"",Orçamento!Q186)</f>
        <v/>
      </c>
      <c r="B183" t="str">
        <f>IFERROR(VLOOKUP(A183,'Ocultar - Listas condicionadas'!$B$3:$I$13,8,FALSE),"")</f>
        <v/>
      </c>
      <c r="C183" t="str">
        <f>IF(Orçamento!S186="","",Orçamento!S186)</f>
        <v/>
      </c>
      <c r="D183" s="2">
        <f>Orçamento!V186</f>
        <v>0</v>
      </c>
      <c r="E183" s="2" t="str">
        <f>Orçamento!Y186</f>
        <v/>
      </c>
      <c r="F183" s="2">
        <f>Orçamento!AA186</f>
        <v>0</v>
      </c>
      <c r="G183" s="2">
        <f>Orçamento!AB186</f>
        <v>0</v>
      </c>
      <c r="H183" s="2">
        <f>Orçamento!AC186</f>
        <v>0</v>
      </c>
      <c r="I183" s="2">
        <f>Orçamento!AD186</f>
        <v>0</v>
      </c>
      <c r="J183" s="2">
        <f>Orçamento!AE186</f>
        <v>0</v>
      </c>
      <c r="K183" s="2">
        <f>Orçamento!AF186</f>
        <v>0</v>
      </c>
      <c r="L183" s="2">
        <f>Orçamento!AG186</f>
        <v>0</v>
      </c>
      <c r="M183" s="2">
        <f>Orçamento!AH186</f>
        <v>0</v>
      </c>
      <c r="N183" s="2" t="str">
        <f>Orçamento!AI186</f>
        <v/>
      </c>
    </row>
    <row r="184" spans="1:14" hidden="1" x14ac:dyDescent="0.3">
      <c r="A184" t="str">
        <f>IF(Orçamento!Q187=0,"",Orçamento!Q187)</f>
        <v/>
      </c>
      <c r="B184" t="str">
        <f>IFERROR(VLOOKUP(A184,'Ocultar - Listas condicionadas'!$B$3:$I$13,8,FALSE),"")</f>
        <v/>
      </c>
      <c r="C184" t="str">
        <f>IF(Orçamento!S187="","",Orçamento!S187)</f>
        <v/>
      </c>
      <c r="D184" s="2">
        <f>Orçamento!V187</f>
        <v>0</v>
      </c>
      <c r="E184" s="2" t="str">
        <f>Orçamento!Y187</f>
        <v/>
      </c>
      <c r="F184" s="2">
        <f>Orçamento!AA187</f>
        <v>0</v>
      </c>
      <c r="G184" s="2">
        <f>Orçamento!AB187</f>
        <v>0</v>
      </c>
      <c r="H184" s="2">
        <f>Orçamento!AC187</f>
        <v>0</v>
      </c>
      <c r="I184" s="2">
        <f>Orçamento!AD187</f>
        <v>0</v>
      </c>
      <c r="J184" s="2">
        <f>Orçamento!AE187</f>
        <v>0</v>
      </c>
      <c r="K184" s="2">
        <f>Orçamento!AF187</f>
        <v>0</v>
      </c>
      <c r="L184" s="2">
        <f>Orçamento!AG187</f>
        <v>0</v>
      </c>
      <c r="M184" s="2">
        <f>Orçamento!AH187</f>
        <v>0</v>
      </c>
      <c r="N184" s="2" t="str">
        <f>Orçamento!AI187</f>
        <v/>
      </c>
    </row>
    <row r="185" spans="1:14" hidden="1" x14ac:dyDescent="0.3">
      <c r="A185" t="str">
        <f>IF(Orçamento!Q188=0,"",Orçamento!Q188)</f>
        <v/>
      </c>
      <c r="B185" t="str">
        <f>IFERROR(VLOOKUP(A185,'Ocultar - Listas condicionadas'!$B$3:$I$13,8,FALSE),"")</f>
        <v/>
      </c>
      <c r="C185" t="str">
        <f>IF(Orçamento!S188="","",Orçamento!S188)</f>
        <v/>
      </c>
      <c r="D185" s="2">
        <f>Orçamento!V188</f>
        <v>0</v>
      </c>
      <c r="E185" s="2" t="str">
        <f>Orçamento!Y188</f>
        <v/>
      </c>
      <c r="F185" s="2">
        <f>Orçamento!AA188</f>
        <v>0</v>
      </c>
      <c r="G185" s="2">
        <f>Orçamento!AB188</f>
        <v>0</v>
      </c>
      <c r="H185" s="2">
        <f>Orçamento!AC188</f>
        <v>0</v>
      </c>
      <c r="I185" s="2">
        <f>Orçamento!AD188</f>
        <v>0</v>
      </c>
      <c r="J185" s="2">
        <f>Orçamento!AE188</f>
        <v>0</v>
      </c>
      <c r="K185" s="2">
        <f>Orçamento!AF188</f>
        <v>0</v>
      </c>
      <c r="L185" s="2">
        <f>Orçamento!AG188</f>
        <v>0</v>
      </c>
      <c r="M185" s="2">
        <f>Orçamento!AH188</f>
        <v>0</v>
      </c>
      <c r="N185" s="2" t="str">
        <f>Orçamento!AI188</f>
        <v/>
      </c>
    </row>
    <row r="186" spans="1:14" hidden="1" x14ac:dyDescent="0.3">
      <c r="A186" t="str">
        <f>IF(Orçamento!Q189=0,"",Orçamento!Q189)</f>
        <v/>
      </c>
      <c r="B186" t="str">
        <f>IFERROR(VLOOKUP(A186,'Ocultar - Listas condicionadas'!$B$3:$I$13,8,FALSE),"")</f>
        <v/>
      </c>
      <c r="C186" t="str">
        <f>IF(Orçamento!S189="","",Orçamento!S189)</f>
        <v/>
      </c>
      <c r="D186" s="2">
        <f>Orçamento!V189</f>
        <v>0</v>
      </c>
      <c r="E186" s="2" t="str">
        <f>Orçamento!Y189</f>
        <v/>
      </c>
      <c r="F186" s="2">
        <f>Orçamento!AA189</f>
        <v>0</v>
      </c>
      <c r="G186" s="2">
        <f>Orçamento!AB189</f>
        <v>0</v>
      </c>
      <c r="H186" s="2">
        <f>Orçamento!AC189</f>
        <v>0</v>
      </c>
      <c r="I186" s="2">
        <f>Orçamento!AD189</f>
        <v>0</v>
      </c>
      <c r="J186" s="2">
        <f>Orçamento!AE189</f>
        <v>0</v>
      </c>
      <c r="K186" s="2">
        <f>Orçamento!AF189</f>
        <v>0</v>
      </c>
      <c r="L186" s="2">
        <f>Orçamento!AG189</f>
        <v>0</v>
      </c>
      <c r="M186" s="2">
        <f>Orçamento!AH189</f>
        <v>0</v>
      </c>
      <c r="N186" s="2" t="str">
        <f>Orçamento!AI189</f>
        <v/>
      </c>
    </row>
    <row r="187" spans="1:14" hidden="1" x14ac:dyDescent="0.3">
      <c r="A187" t="str">
        <f>IF(Orçamento!Q190=0,"",Orçamento!Q190)</f>
        <v/>
      </c>
      <c r="B187" t="str">
        <f>IFERROR(VLOOKUP(A187,'Ocultar - Listas condicionadas'!$B$3:$I$13,8,FALSE),"")</f>
        <v/>
      </c>
      <c r="C187" t="str">
        <f>IF(Orçamento!S190="","",Orçamento!S190)</f>
        <v/>
      </c>
      <c r="D187" s="2">
        <f>Orçamento!V190</f>
        <v>0</v>
      </c>
      <c r="E187" s="2" t="str">
        <f>Orçamento!Y190</f>
        <v/>
      </c>
      <c r="F187" s="2">
        <f>Orçamento!AA190</f>
        <v>0</v>
      </c>
      <c r="G187" s="2">
        <f>Orçamento!AB190</f>
        <v>0</v>
      </c>
      <c r="H187" s="2">
        <f>Orçamento!AC190</f>
        <v>0</v>
      </c>
      <c r="I187" s="2">
        <f>Orçamento!AD190</f>
        <v>0</v>
      </c>
      <c r="J187" s="2">
        <f>Orçamento!AE190</f>
        <v>0</v>
      </c>
      <c r="K187" s="2">
        <f>Orçamento!AF190</f>
        <v>0</v>
      </c>
      <c r="L187" s="2">
        <f>Orçamento!AG190</f>
        <v>0</v>
      </c>
      <c r="M187" s="2">
        <f>Orçamento!AH190</f>
        <v>0</v>
      </c>
      <c r="N187" s="2" t="str">
        <f>Orçamento!AI190</f>
        <v/>
      </c>
    </row>
    <row r="188" spans="1:14" hidden="1" x14ac:dyDescent="0.3">
      <c r="A188" t="str">
        <f>IF(Orçamento!Q191=0,"",Orçamento!Q191)</f>
        <v/>
      </c>
      <c r="B188" t="str">
        <f>IFERROR(VLOOKUP(A188,'Ocultar - Listas condicionadas'!$B$3:$I$13,8,FALSE),"")</f>
        <v/>
      </c>
      <c r="C188" t="str">
        <f>IF(Orçamento!S191="","",Orçamento!S191)</f>
        <v/>
      </c>
      <c r="D188" s="2">
        <f>Orçamento!V191</f>
        <v>0</v>
      </c>
      <c r="E188" s="2" t="str">
        <f>Orçamento!Y191</f>
        <v/>
      </c>
      <c r="F188" s="2">
        <f>Orçamento!AA191</f>
        <v>0</v>
      </c>
      <c r="G188" s="2">
        <f>Orçamento!AB191</f>
        <v>0</v>
      </c>
      <c r="H188" s="2">
        <f>Orçamento!AC191</f>
        <v>0</v>
      </c>
      <c r="I188" s="2">
        <f>Orçamento!AD191</f>
        <v>0</v>
      </c>
      <c r="J188" s="2">
        <f>Orçamento!AE191</f>
        <v>0</v>
      </c>
      <c r="K188" s="2">
        <f>Orçamento!AF191</f>
        <v>0</v>
      </c>
      <c r="L188" s="2">
        <f>Orçamento!AG191</f>
        <v>0</v>
      </c>
      <c r="M188" s="2">
        <f>Orçamento!AH191</f>
        <v>0</v>
      </c>
      <c r="N188" s="2" t="str">
        <f>Orçamento!AI191</f>
        <v/>
      </c>
    </row>
    <row r="189" spans="1:14" hidden="1" x14ac:dyDescent="0.3">
      <c r="A189" t="str">
        <f>IF(Orçamento!Q192=0,"",Orçamento!Q192)</f>
        <v/>
      </c>
      <c r="B189" t="str">
        <f>IFERROR(VLOOKUP(A189,'Ocultar - Listas condicionadas'!$B$3:$I$13,8,FALSE),"")</f>
        <v/>
      </c>
      <c r="C189" t="str">
        <f>IF(Orçamento!S192="","",Orçamento!S192)</f>
        <v/>
      </c>
      <c r="D189" s="2">
        <f>Orçamento!V192</f>
        <v>0</v>
      </c>
      <c r="E189" s="2" t="str">
        <f>Orçamento!Y192</f>
        <v/>
      </c>
      <c r="F189" s="2">
        <f>Orçamento!AA192</f>
        <v>0</v>
      </c>
      <c r="G189" s="2">
        <f>Orçamento!AB192</f>
        <v>0</v>
      </c>
      <c r="H189" s="2">
        <f>Orçamento!AC192</f>
        <v>0</v>
      </c>
      <c r="I189" s="2">
        <f>Orçamento!AD192</f>
        <v>0</v>
      </c>
      <c r="J189" s="2">
        <f>Orçamento!AE192</f>
        <v>0</v>
      </c>
      <c r="K189" s="2">
        <f>Orçamento!AF192</f>
        <v>0</v>
      </c>
      <c r="L189" s="2">
        <f>Orçamento!AG192</f>
        <v>0</v>
      </c>
      <c r="M189" s="2">
        <f>Orçamento!AH192</f>
        <v>0</v>
      </c>
      <c r="N189" s="2" t="str">
        <f>Orçamento!AI192</f>
        <v/>
      </c>
    </row>
    <row r="190" spans="1:14" hidden="1" x14ac:dyDescent="0.3">
      <c r="A190" t="str">
        <f>IF(Orçamento!Q193=0,"",Orçamento!Q193)</f>
        <v/>
      </c>
      <c r="B190" t="str">
        <f>IFERROR(VLOOKUP(A190,'Ocultar - Listas condicionadas'!$B$3:$I$13,8,FALSE),"")</f>
        <v/>
      </c>
      <c r="C190" t="str">
        <f>IF(Orçamento!S193="","",Orçamento!S193)</f>
        <v/>
      </c>
      <c r="D190" s="2">
        <f>Orçamento!V193</f>
        <v>0</v>
      </c>
      <c r="E190" s="2" t="str">
        <f>Orçamento!Y193</f>
        <v/>
      </c>
      <c r="F190" s="2">
        <f>Orçamento!AA193</f>
        <v>0</v>
      </c>
      <c r="G190" s="2">
        <f>Orçamento!AB193</f>
        <v>0</v>
      </c>
      <c r="H190" s="2">
        <f>Orçamento!AC193</f>
        <v>0</v>
      </c>
      <c r="I190" s="2">
        <f>Orçamento!AD193</f>
        <v>0</v>
      </c>
      <c r="J190" s="2">
        <f>Orçamento!AE193</f>
        <v>0</v>
      </c>
      <c r="K190" s="2">
        <f>Orçamento!AF193</f>
        <v>0</v>
      </c>
      <c r="L190" s="2">
        <f>Orçamento!AG193</f>
        <v>0</v>
      </c>
      <c r="M190" s="2">
        <f>Orçamento!AH193</f>
        <v>0</v>
      </c>
      <c r="N190" s="2" t="str">
        <f>Orçamento!AI193</f>
        <v/>
      </c>
    </row>
    <row r="191" spans="1:14" hidden="1" x14ac:dyDescent="0.3">
      <c r="A191" t="str">
        <f>IF(Orçamento!Q194=0,"",Orçamento!Q194)</f>
        <v/>
      </c>
      <c r="B191" t="str">
        <f>IFERROR(VLOOKUP(A191,'Ocultar - Listas condicionadas'!$B$3:$I$13,8,FALSE),"")</f>
        <v/>
      </c>
      <c r="C191" t="str">
        <f>IF(Orçamento!S194="","",Orçamento!S194)</f>
        <v/>
      </c>
      <c r="D191" s="2">
        <f>Orçamento!V194</f>
        <v>0</v>
      </c>
      <c r="E191" s="2" t="str">
        <f>Orçamento!Y194</f>
        <v/>
      </c>
      <c r="F191" s="2">
        <f>Orçamento!AA194</f>
        <v>0</v>
      </c>
      <c r="G191" s="2">
        <f>Orçamento!AB194</f>
        <v>0</v>
      </c>
      <c r="H191" s="2">
        <f>Orçamento!AC194</f>
        <v>0</v>
      </c>
      <c r="I191" s="2">
        <f>Orçamento!AD194</f>
        <v>0</v>
      </c>
      <c r="J191" s="2">
        <f>Orçamento!AE194</f>
        <v>0</v>
      </c>
      <c r="K191" s="2">
        <f>Orçamento!AF194</f>
        <v>0</v>
      </c>
      <c r="L191" s="2">
        <f>Orçamento!AG194</f>
        <v>0</v>
      </c>
      <c r="M191" s="2">
        <f>Orçamento!AH194</f>
        <v>0</v>
      </c>
      <c r="N191" s="2" t="str">
        <f>Orçamento!AI194</f>
        <v/>
      </c>
    </row>
    <row r="192" spans="1:14" hidden="1" x14ac:dyDescent="0.3">
      <c r="A192" t="str">
        <f>IF(Orçamento!Q195=0,"",Orçamento!Q195)</f>
        <v/>
      </c>
      <c r="B192" t="str">
        <f>IFERROR(VLOOKUP(A192,'Ocultar - Listas condicionadas'!$B$3:$I$13,8,FALSE),"")</f>
        <v/>
      </c>
      <c r="C192" t="str">
        <f>IF(Orçamento!S195="","",Orçamento!S195)</f>
        <v/>
      </c>
      <c r="D192" s="2">
        <f>Orçamento!V195</f>
        <v>0</v>
      </c>
      <c r="E192" s="2" t="str">
        <f>Orçamento!Y195</f>
        <v/>
      </c>
      <c r="F192" s="2">
        <f>Orçamento!AA195</f>
        <v>0</v>
      </c>
      <c r="G192" s="2">
        <f>Orçamento!AB195</f>
        <v>0</v>
      </c>
      <c r="H192" s="2">
        <f>Orçamento!AC195</f>
        <v>0</v>
      </c>
      <c r="I192" s="2">
        <f>Orçamento!AD195</f>
        <v>0</v>
      </c>
      <c r="J192" s="2">
        <f>Orçamento!AE195</f>
        <v>0</v>
      </c>
      <c r="K192" s="2">
        <f>Orçamento!AF195</f>
        <v>0</v>
      </c>
      <c r="L192" s="2">
        <f>Orçamento!AG195</f>
        <v>0</v>
      </c>
      <c r="M192" s="2">
        <f>Orçamento!AH195</f>
        <v>0</v>
      </c>
      <c r="N192" s="2" t="str">
        <f>Orçamento!AI195</f>
        <v/>
      </c>
    </row>
    <row r="193" spans="1:14" hidden="1" x14ac:dyDescent="0.3">
      <c r="A193" t="str">
        <f>IF(Orçamento!Q196=0,"",Orçamento!Q196)</f>
        <v/>
      </c>
      <c r="B193" t="str">
        <f>IFERROR(VLOOKUP(A193,'Ocultar - Listas condicionadas'!$B$3:$I$13,8,FALSE),"")</f>
        <v/>
      </c>
      <c r="C193" t="str">
        <f>IF(Orçamento!S196="","",Orçamento!S196)</f>
        <v/>
      </c>
      <c r="D193" s="2">
        <f>Orçamento!V196</f>
        <v>0</v>
      </c>
      <c r="E193" s="2" t="str">
        <f>Orçamento!Y196</f>
        <v/>
      </c>
      <c r="F193" s="2">
        <f>Orçamento!AA196</f>
        <v>0</v>
      </c>
      <c r="G193" s="2">
        <f>Orçamento!AB196</f>
        <v>0</v>
      </c>
      <c r="H193" s="2">
        <f>Orçamento!AC196</f>
        <v>0</v>
      </c>
      <c r="I193" s="2">
        <f>Orçamento!AD196</f>
        <v>0</v>
      </c>
      <c r="J193" s="2">
        <f>Orçamento!AE196</f>
        <v>0</v>
      </c>
      <c r="K193" s="2">
        <f>Orçamento!AF196</f>
        <v>0</v>
      </c>
      <c r="L193" s="2">
        <f>Orçamento!AG196</f>
        <v>0</v>
      </c>
      <c r="M193" s="2">
        <f>Orçamento!AH196</f>
        <v>0</v>
      </c>
      <c r="N193" s="2" t="str">
        <f>Orçamento!AI196</f>
        <v/>
      </c>
    </row>
    <row r="194" spans="1:14" hidden="1" x14ac:dyDescent="0.3">
      <c r="A194" t="str">
        <f>IF(Orçamento!Q197=0,"",Orçamento!Q197)</f>
        <v/>
      </c>
      <c r="B194" t="str">
        <f>IFERROR(VLOOKUP(A194,'Ocultar - Listas condicionadas'!$B$3:$I$13,8,FALSE),"")</f>
        <v/>
      </c>
      <c r="C194" t="str">
        <f>IF(Orçamento!S197="","",Orçamento!S197)</f>
        <v/>
      </c>
      <c r="D194" s="2">
        <f>Orçamento!V197</f>
        <v>0</v>
      </c>
      <c r="E194" s="2" t="str">
        <f>Orçamento!Y197</f>
        <v/>
      </c>
      <c r="F194" s="2">
        <f>Orçamento!AA197</f>
        <v>0</v>
      </c>
      <c r="G194" s="2">
        <f>Orçamento!AB197</f>
        <v>0</v>
      </c>
      <c r="H194" s="2">
        <f>Orçamento!AC197</f>
        <v>0</v>
      </c>
      <c r="I194" s="2">
        <f>Orçamento!AD197</f>
        <v>0</v>
      </c>
      <c r="J194" s="2">
        <f>Orçamento!AE197</f>
        <v>0</v>
      </c>
      <c r="K194" s="2">
        <f>Orçamento!AF197</f>
        <v>0</v>
      </c>
      <c r="L194" s="2">
        <f>Orçamento!AG197</f>
        <v>0</v>
      </c>
      <c r="M194" s="2">
        <f>Orçamento!AH197</f>
        <v>0</v>
      </c>
      <c r="N194" s="2" t="str">
        <f>Orçamento!AI197</f>
        <v/>
      </c>
    </row>
    <row r="195" spans="1:14" hidden="1" x14ac:dyDescent="0.3">
      <c r="A195" t="str">
        <f>IF(Orçamento!Q198=0,"",Orçamento!Q198)</f>
        <v/>
      </c>
      <c r="B195" t="str">
        <f>IFERROR(VLOOKUP(A195,'Ocultar - Listas condicionadas'!$B$3:$I$13,8,FALSE),"")</f>
        <v/>
      </c>
      <c r="C195" t="str">
        <f>IF(Orçamento!S198="","",Orçamento!S198)</f>
        <v/>
      </c>
      <c r="D195" s="2">
        <f>Orçamento!V198</f>
        <v>0</v>
      </c>
      <c r="E195" s="2" t="str">
        <f>Orçamento!Y198</f>
        <v/>
      </c>
      <c r="F195" s="2">
        <f>Orçamento!AA198</f>
        <v>0</v>
      </c>
      <c r="G195" s="2">
        <f>Orçamento!AB198</f>
        <v>0</v>
      </c>
      <c r="H195" s="2">
        <f>Orçamento!AC198</f>
        <v>0</v>
      </c>
      <c r="I195" s="2">
        <f>Orçamento!AD198</f>
        <v>0</v>
      </c>
      <c r="J195" s="2">
        <f>Orçamento!AE198</f>
        <v>0</v>
      </c>
      <c r="K195" s="2">
        <f>Orçamento!AF198</f>
        <v>0</v>
      </c>
      <c r="L195" s="2">
        <f>Orçamento!AG198</f>
        <v>0</v>
      </c>
      <c r="M195" s="2">
        <f>Orçamento!AH198</f>
        <v>0</v>
      </c>
      <c r="N195" s="2" t="str">
        <f>Orçamento!AI198</f>
        <v/>
      </c>
    </row>
    <row r="196" spans="1:14" hidden="1" x14ac:dyDescent="0.3">
      <c r="A196" t="str">
        <f>IF(Orçamento!Q199=0,"",Orçamento!Q199)</f>
        <v/>
      </c>
      <c r="B196" t="str">
        <f>IFERROR(VLOOKUP(A196,'Ocultar - Listas condicionadas'!$B$3:$I$13,8,FALSE),"")</f>
        <v/>
      </c>
      <c r="C196" t="str">
        <f>IF(Orçamento!S199="","",Orçamento!S199)</f>
        <v/>
      </c>
      <c r="D196" s="2">
        <f>Orçamento!V199</f>
        <v>0</v>
      </c>
      <c r="E196" s="2" t="str">
        <f>Orçamento!Y199</f>
        <v/>
      </c>
      <c r="F196" s="2">
        <f>Orçamento!AA199</f>
        <v>0</v>
      </c>
      <c r="G196" s="2">
        <f>Orçamento!AB199</f>
        <v>0</v>
      </c>
      <c r="H196" s="2">
        <f>Orçamento!AC199</f>
        <v>0</v>
      </c>
      <c r="I196" s="2">
        <f>Orçamento!AD199</f>
        <v>0</v>
      </c>
      <c r="J196" s="2">
        <f>Orçamento!AE199</f>
        <v>0</v>
      </c>
      <c r="K196" s="2">
        <f>Orçamento!AF199</f>
        <v>0</v>
      </c>
      <c r="L196" s="2">
        <f>Orçamento!AG199</f>
        <v>0</v>
      </c>
      <c r="M196" s="2">
        <f>Orçamento!AH199</f>
        <v>0</v>
      </c>
      <c r="N196" s="2" t="str">
        <f>Orçamento!AI199</f>
        <v/>
      </c>
    </row>
    <row r="197" spans="1:14" hidden="1" x14ac:dyDescent="0.3">
      <c r="A197" t="str">
        <f>IF(Orçamento!Q200=0,"",Orçamento!Q200)</f>
        <v/>
      </c>
      <c r="B197" t="str">
        <f>IFERROR(VLOOKUP(A197,'Ocultar - Listas condicionadas'!$B$3:$I$13,8,FALSE),"")</f>
        <v/>
      </c>
      <c r="C197" t="str">
        <f>IF(Orçamento!S200="","",Orçamento!S200)</f>
        <v/>
      </c>
      <c r="D197" s="2">
        <f>Orçamento!V200</f>
        <v>0</v>
      </c>
      <c r="E197" s="2" t="str">
        <f>Orçamento!Y200</f>
        <v/>
      </c>
      <c r="F197" s="2">
        <f>Orçamento!AA200</f>
        <v>0</v>
      </c>
      <c r="G197" s="2">
        <f>Orçamento!AB200</f>
        <v>0</v>
      </c>
      <c r="H197" s="2">
        <f>Orçamento!AC200</f>
        <v>0</v>
      </c>
      <c r="I197" s="2">
        <f>Orçamento!AD200</f>
        <v>0</v>
      </c>
      <c r="J197" s="2">
        <f>Orçamento!AE200</f>
        <v>0</v>
      </c>
      <c r="K197" s="2">
        <f>Orçamento!AF200</f>
        <v>0</v>
      </c>
      <c r="L197" s="2">
        <f>Orçamento!AG200</f>
        <v>0</v>
      </c>
      <c r="M197" s="2">
        <f>Orçamento!AH200</f>
        <v>0</v>
      </c>
      <c r="N197" s="2" t="str">
        <f>Orçamento!AI200</f>
        <v/>
      </c>
    </row>
    <row r="198" spans="1:14" hidden="1" x14ac:dyDescent="0.3">
      <c r="A198" t="str">
        <f>IF(Orçamento!Q201=0,"",Orçamento!Q201)</f>
        <v/>
      </c>
      <c r="B198" t="str">
        <f>IFERROR(VLOOKUP(A198,'Ocultar - Listas condicionadas'!$B$3:$I$13,8,FALSE),"")</f>
        <v/>
      </c>
      <c r="C198" t="str">
        <f>IF(Orçamento!S201="","",Orçamento!S201)</f>
        <v/>
      </c>
      <c r="D198" s="2">
        <f>Orçamento!V201</f>
        <v>0</v>
      </c>
      <c r="E198" s="2" t="str">
        <f>Orçamento!Y201</f>
        <v/>
      </c>
      <c r="F198" s="2">
        <f>Orçamento!AA201</f>
        <v>0</v>
      </c>
      <c r="G198" s="2">
        <f>Orçamento!AB201</f>
        <v>0</v>
      </c>
      <c r="H198" s="2">
        <f>Orçamento!AC201</f>
        <v>0</v>
      </c>
      <c r="I198" s="2">
        <f>Orçamento!AD201</f>
        <v>0</v>
      </c>
      <c r="J198" s="2">
        <f>Orçamento!AE201</f>
        <v>0</v>
      </c>
      <c r="K198" s="2">
        <f>Orçamento!AF201</f>
        <v>0</v>
      </c>
      <c r="L198" s="2">
        <f>Orçamento!AG201</f>
        <v>0</v>
      </c>
      <c r="M198" s="2">
        <f>Orçamento!AH201</f>
        <v>0</v>
      </c>
      <c r="N198" s="2" t="str">
        <f>Orçamento!AI201</f>
        <v/>
      </c>
    </row>
    <row r="199" spans="1:14" hidden="1" x14ac:dyDescent="0.3">
      <c r="A199" t="str">
        <f>IF(Orçamento!Q202=0,"",Orçamento!Q202)</f>
        <v/>
      </c>
      <c r="B199" t="str">
        <f>IFERROR(VLOOKUP(A199,'Ocultar - Listas condicionadas'!$B$3:$I$13,8,FALSE),"")</f>
        <v/>
      </c>
      <c r="C199" t="str">
        <f>IF(Orçamento!S202="","",Orçamento!S202)</f>
        <v/>
      </c>
      <c r="D199" s="2">
        <f>Orçamento!V202</f>
        <v>0</v>
      </c>
      <c r="E199" s="2" t="str">
        <f>Orçamento!Y202</f>
        <v/>
      </c>
      <c r="F199" s="2">
        <f>Orçamento!AA202</f>
        <v>0</v>
      </c>
      <c r="G199" s="2">
        <f>Orçamento!AB202</f>
        <v>0</v>
      </c>
      <c r="H199" s="2">
        <f>Orçamento!AC202</f>
        <v>0</v>
      </c>
      <c r="I199" s="2">
        <f>Orçamento!AD202</f>
        <v>0</v>
      </c>
      <c r="J199" s="2">
        <f>Orçamento!AE202</f>
        <v>0</v>
      </c>
      <c r="K199" s="2">
        <f>Orçamento!AF202</f>
        <v>0</v>
      </c>
      <c r="L199" s="2">
        <f>Orçamento!AG202</f>
        <v>0</v>
      </c>
      <c r="M199" s="2">
        <f>Orçamento!AH202</f>
        <v>0</v>
      </c>
      <c r="N199" s="2" t="str">
        <f>Orçamento!AI202</f>
        <v/>
      </c>
    </row>
    <row r="200" spans="1:14" hidden="1" x14ac:dyDescent="0.3">
      <c r="A200" t="str">
        <f>IF(Orçamento!Q203=0,"",Orçamento!Q203)</f>
        <v/>
      </c>
      <c r="B200" t="str">
        <f>IFERROR(VLOOKUP(A200,'Ocultar - Listas condicionadas'!$B$3:$I$13,8,FALSE),"")</f>
        <v/>
      </c>
      <c r="C200" t="str">
        <f>IF(Orçamento!S203="","",Orçamento!S203)</f>
        <v/>
      </c>
      <c r="D200" s="2">
        <f>Orçamento!V203</f>
        <v>0</v>
      </c>
      <c r="E200" s="2" t="str">
        <f>Orçamento!Y203</f>
        <v/>
      </c>
      <c r="F200" s="2">
        <f>Orçamento!AA203</f>
        <v>0</v>
      </c>
      <c r="G200" s="2">
        <f>Orçamento!AB203</f>
        <v>0</v>
      </c>
      <c r="H200" s="2">
        <f>Orçamento!AC203</f>
        <v>0</v>
      </c>
      <c r="I200" s="2">
        <f>Orçamento!AD203</f>
        <v>0</v>
      </c>
      <c r="J200" s="2">
        <f>Orçamento!AE203</f>
        <v>0</v>
      </c>
      <c r="K200" s="2">
        <f>Orçamento!AF203</f>
        <v>0</v>
      </c>
      <c r="L200" s="2">
        <f>Orçamento!AG203</f>
        <v>0</v>
      </c>
      <c r="M200" s="2">
        <f>Orçamento!AH203</f>
        <v>0</v>
      </c>
      <c r="N200" s="2" t="str">
        <f>Orçamento!AI203</f>
        <v/>
      </c>
    </row>
    <row r="201" spans="1:14" hidden="1" x14ac:dyDescent="0.3">
      <c r="A201" t="str">
        <f>IF(Orçamento!Q204=0,"",Orçamento!Q204)</f>
        <v/>
      </c>
      <c r="B201" t="str">
        <f>IFERROR(VLOOKUP(A201,'Ocultar - Listas condicionadas'!$B$3:$I$13,8,FALSE),"")</f>
        <v/>
      </c>
      <c r="C201" t="str">
        <f>IF(Orçamento!S204="","",Orçamento!S204)</f>
        <v/>
      </c>
      <c r="D201" s="2">
        <f>Orçamento!V204</f>
        <v>0</v>
      </c>
      <c r="E201" s="2" t="str">
        <f>Orçamento!Y204</f>
        <v/>
      </c>
      <c r="F201" s="2">
        <f>Orçamento!AA204</f>
        <v>0</v>
      </c>
      <c r="G201" s="2">
        <f>Orçamento!AB204</f>
        <v>0</v>
      </c>
      <c r="H201" s="2">
        <f>Orçamento!AC204</f>
        <v>0</v>
      </c>
      <c r="I201" s="2">
        <f>Orçamento!AD204</f>
        <v>0</v>
      </c>
      <c r="J201" s="2">
        <f>Orçamento!AE204</f>
        <v>0</v>
      </c>
      <c r="K201" s="2">
        <f>Orçamento!AF204</f>
        <v>0</v>
      </c>
      <c r="L201" s="2">
        <f>Orçamento!AG204</f>
        <v>0</v>
      </c>
      <c r="M201" s="2">
        <f>Orçamento!AH204</f>
        <v>0</v>
      </c>
      <c r="N201" s="2" t="str">
        <f>Orçamento!AI204</f>
        <v/>
      </c>
    </row>
    <row r="202" spans="1:14" hidden="1" x14ac:dyDescent="0.3">
      <c r="A202" t="str">
        <f>IF(Orçamento!Q205=0,"",Orçamento!Q205)</f>
        <v/>
      </c>
      <c r="B202" t="str">
        <f>IFERROR(VLOOKUP(A202,'Ocultar - Listas condicionadas'!$B$3:$I$13,8,FALSE),"")</f>
        <v/>
      </c>
      <c r="C202" t="str">
        <f>IF(Orçamento!S205="","",Orçamento!S205)</f>
        <v/>
      </c>
      <c r="D202" s="2">
        <f>Orçamento!V205</f>
        <v>0</v>
      </c>
      <c r="E202" s="2" t="str">
        <f>Orçamento!Y205</f>
        <v/>
      </c>
      <c r="F202" s="2">
        <f>Orçamento!AA205</f>
        <v>0</v>
      </c>
      <c r="G202" s="2">
        <f>Orçamento!AB205</f>
        <v>0</v>
      </c>
      <c r="H202" s="2">
        <f>Orçamento!AC205</f>
        <v>0</v>
      </c>
      <c r="I202" s="2">
        <f>Orçamento!AD205</f>
        <v>0</v>
      </c>
      <c r="J202" s="2">
        <f>Orçamento!AE205</f>
        <v>0</v>
      </c>
      <c r="K202" s="2">
        <f>Orçamento!AF205</f>
        <v>0</v>
      </c>
      <c r="L202" s="2">
        <f>Orçamento!AG205</f>
        <v>0</v>
      </c>
      <c r="M202" s="2">
        <f>Orçamento!AH205</f>
        <v>0</v>
      </c>
      <c r="N202" s="2" t="str">
        <f>Orçamento!AI205</f>
        <v/>
      </c>
    </row>
    <row r="203" spans="1:14" hidden="1" x14ac:dyDescent="0.3">
      <c r="A203" t="str">
        <f>IF(Orçamento!Q206=0,"",Orçamento!Q206)</f>
        <v/>
      </c>
      <c r="B203" t="str">
        <f>IFERROR(VLOOKUP(A203,'Ocultar - Listas condicionadas'!$B$3:$I$13,8,FALSE),"")</f>
        <v/>
      </c>
      <c r="C203" t="str">
        <f>IF(Orçamento!S206="","",Orçamento!S206)</f>
        <v/>
      </c>
      <c r="D203" s="2">
        <f>Orçamento!V206</f>
        <v>0</v>
      </c>
      <c r="E203" s="2" t="str">
        <f>Orçamento!Y206</f>
        <v/>
      </c>
      <c r="F203" s="2">
        <f>Orçamento!AA206</f>
        <v>0</v>
      </c>
      <c r="G203" s="2">
        <f>Orçamento!AB206</f>
        <v>0</v>
      </c>
      <c r="H203" s="2">
        <f>Orçamento!AC206</f>
        <v>0</v>
      </c>
      <c r="I203" s="2">
        <f>Orçamento!AD206</f>
        <v>0</v>
      </c>
      <c r="J203" s="2">
        <f>Orçamento!AE206</f>
        <v>0</v>
      </c>
      <c r="K203" s="2">
        <f>Orçamento!AF206</f>
        <v>0</v>
      </c>
      <c r="L203" s="2">
        <f>Orçamento!AG206</f>
        <v>0</v>
      </c>
      <c r="M203" s="2">
        <f>Orçamento!AH206</f>
        <v>0</v>
      </c>
      <c r="N203" s="2" t="str">
        <f>Orçamento!AI206</f>
        <v/>
      </c>
    </row>
    <row r="204" spans="1:14" hidden="1" x14ac:dyDescent="0.3">
      <c r="A204" t="str">
        <f>IF(Orçamento!Q207=0,"",Orçamento!Q207)</f>
        <v/>
      </c>
      <c r="B204" t="str">
        <f>IFERROR(VLOOKUP(A204,'Ocultar - Listas condicionadas'!$B$3:$I$13,8,FALSE),"")</f>
        <v/>
      </c>
      <c r="C204" t="str">
        <f>IF(Orçamento!S207="","",Orçamento!S207)</f>
        <v/>
      </c>
      <c r="D204" s="2">
        <f>Orçamento!V207</f>
        <v>0</v>
      </c>
      <c r="E204" s="2" t="str">
        <f>Orçamento!Y207</f>
        <v/>
      </c>
      <c r="F204" s="2">
        <f>Orçamento!AA207</f>
        <v>0</v>
      </c>
      <c r="G204" s="2">
        <f>Orçamento!AB207</f>
        <v>0</v>
      </c>
      <c r="H204" s="2">
        <f>Orçamento!AC207</f>
        <v>0</v>
      </c>
      <c r="I204" s="2">
        <f>Orçamento!AD207</f>
        <v>0</v>
      </c>
      <c r="J204" s="2">
        <f>Orçamento!AE207</f>
        <v>0</v>
      </c>
      <c r="K204" s="2">
        <f>Orçamento!AF207</f>
        <v>0</v>
      </c>
      <c r="L204" s="2">
        <f>Orçamento!AG207</f>
        <v>0</v>
      </c>
      <c r="M204" s="2">
        <f>Orçamento!AH207</f>
        <v>0</v>
      </c>
      <c r="N204" s="2" t="str">
        <f>Orçamento!AI207</f>
        <v/>
      </c>
    </row>
    <row r="205" spans="1:14" hidden="1" x14ac:dyDescent="0.3">
      <c r="A205" t="str">
        <f>IF(Orçamento!Q208=0,"",Orçamento!Q208)</f>
        <v/>
      </c>
      <c r="B205" t="str">
        <f>IFERROR(VLOOKUP(A205,'Ocultar - Listas condicionadas'!$B$3:$I$13,8,FALSE),"")</f>
        <v/>
      </c>
      <c r="C205" t="str">
        <f>IF(Orçamento!S208="","",Orçamento!S208)</f>
        <v/>
      </c>
      <c r="D205" s="2">
        <f>Orçamento!V208</f>
        <v>0</v>
      </c>
      <c r="E205" s="2" t="str">
        <f>Orçamento!Y208</f>
        <v/>
      </c>
      <c r="F205" s="2">
        <f>Orçamento!AA208</f>
        <v>0</v>
      </c>
      <c r="G205" s="2">
        <f>Orçamento!AB208</f>
        <v>0</v>
      </c>
      <c r="H205" s="2">
        <f>Orçamento!AC208</f>
        <v>0</v>
      </c>
      <c r="I205" s="2">
        <f>Orçamento!AD208</f>
        <v>0</v>
      </c>
      <c r="J205" s="2">
        <f>Orçamento!AE208</f>
        <v>0</v>
      </c>
      <c r="K205" s="2">
        <f>Orçamento!AF208</f>
        <v>0</v>
      </c>
      <c r="L205" s="2">
        <f>Orçamento!AG208</f>
        <v>0</v>
      </c>
      <c r="M205" s="2">
        <f>Orçamento!AH208</f>
        <v>0</v>
      </c>
      <c r="N205" s="2" t="str">
        <f>Orçamento!AI208</f>
        <v/>
      </c>
    </row>
    <row r="206" spans="1:14" hidden="1" x14ac:dyDescent="0.3">
      <c r="A206" t="str">
        <f>IF(Orçamento!Q209=0,"",Orçamento!Q209)</f>
        <v/>
      </c>
      <c r="B206" t="str">
        <f>IFERROR(VLOOKUP(A206,'Ocultar - Listas condicionadas'!$B$3:$I$13,8,FALSE),"")</f>
        <v/>
      </c>
      <c r="C206" t="str">
        <f>IF(Orçamento!S209="","",Orçamento!S209)</f>
        <v/>
      </c>
      <c r="D206" s="2">
        <f>Orçamento!V209</f>
        <v>0</v>
      </c>
      <c r="E206" s="2" t="str">
        <f>Orçamento!Y209</f>
        <v/>
      </c>
      <c r="F206" s="2">
        <f>Orçamento!AA209</f>
        <v>0</v>
      </c>
      <c r="G206" s="2">
        <f>Orçamento!AB209</f>
        <v>0</v>
      </c>
      <c r="H206" s="2">
        <f>Orçamento!AC209</f>
        <v>0</v>
      </c>
      <c r="I206" s="2">
        <f>Orçamento!AD209</f>
        <v>0</v>
      </c>
      <c r="J206" s="2">
        <f>Orçamento!AE209</f>
        <v>0</v>
      </c>
      <c r="K206" s="2">
        <f>Orçamento!AF209</f>
        <v>0</v>
      </c>
      <c r="L206" s="2">
        <f>Orçamento!AG209</f>
        <v>0</v>
      </c>
      <c r="M206" s="2">
        <f>Orçamento!AH209</f>
        <v>0</v>
      </c>
      <c r="N206" s="2" t="str">
        <f>Orçamento!AI209</f>
        <v/>
      </c>
    </row>
    <row r="207" spans="1:14" hidden="1" x14ac:dyDescent="0.3">
      <c r="A207" t="str">
        <f>IF(Orçamento!Q210=0,"",Orçamento!Q210)</f>
        <v/>
      </c>
      <c r="B207" t="str">
        <f>IFERROR(VLOOKUP(A207,'Ocultar - Listas condicionadas'!$B$3:$I$13,8,FALSE),"")</f>
        <v/>
      </c>
      <c r="C207" t="str">
        <f>IF(Orçamento!S210="","",Orçamento!S210)</f>
        <v/>
      </c>
      <c r="D207" s="2">
        <f>Orçamento!V210</f>
        <v>0</v>
      </c>
      <c r="E207" s="2" t="str">
        <f>Orçamento!Y210</f>
        <v/>
      </c>
      <c r="F207" s="2">
        <f>Orçamento!AA210</f>
        <v>0</v>
      </c>
      <c r="G207" s="2">
        <f>Orçamento!AB210</f>
        <v>0</v>
      </c>
      <c r="H207" s="2">
        <f>Orçamento!AC210</f>
        <v>0</v>
      </c>
      <c r="I207" s="2">
        <f>Orçamento!AD210</f>
        <v>0</v>
      </c>
      <c r="J207" s="2">
        <f>Orçamento!AE210</f>
        <v>0</v>
      </c>
      <c r="K207" s="2">
        <f>Orçamento!AF210</f>
        <v>0</v>
      </c>
      <c r="L207" s="2">
        <f>Orçamento!AG210</f>
        <v>0</v>
      </c>
      <c r="M207" s="2">
        <f>Orçamento!AH210</f>
        <v>0</v>
      </c>
      <c r="N207" s="2" t="str">
        <f>Orçamento!AI210</f>
        <v/>
      </c>
    </row>
    <row r="208" spans="1:14" hidden="1" x14ac:dyDescent="0.3">
      <c r="A208" t="str">
        <f>IF(Orçamento!Q211=0,"",Orçamento!Q211)</f>
        <v/>
      </c>
      <c r="B208" t="str">
        <f>IFERROR(VLOOKUP(A208,'Ocultar - Listas condicionadas'!$B$3:$I$13,8,FALSE),"")</f>
        <v/>
      </c>
      <c r="C208" t="str">
        <f>IF(Orçamento!S211="","",Orçamento!S211)</f>
        <v/>
      </c>
      <c r="D208" s="2">
        <f>Orçamento!V211</f>
        <v>0</v>
      </c>
      <c r="E208" s="2" t="str">
        <f>Orçamento!Y211</f>
        <v/>
      </c>
      <c r="F208" s="2">
        <f>Orçamento!AA211</f>
        <v>0</v>
      </c>
      <c r="G208" s="2">
        <f>Orçamento!AB211</f>
        <v>0</v>
      </c>
      <c r="H208" s="2">
        <f>Orçamento!AC211</f>
        <v>0</v>
      </c>
      <c r="I208" s="2">
        <f>Orçamento!AD211</f>
        <v>0</v>
      </c>
      <c r="J208" s="2">
        <f>Orçamento!AE211</f>
        <v>0</v>
      </c>
      <c r="K208" s="2">
        <f>Orçamento!AF211</f>
        <v>0</v>
      </c>
      <c r="L208" s="2">
        <f>Orçamento!AG211</f>
        <v>0</v>
      </c>
      <c r="M208" s="2">
        <f>Orçamento!AH211</f>
        <v>0</v>
      </c>
      <c r="N208" s="2" t="str">
        <f>Orçamento!AI211</f>
        <v/>
      </c>
    </row>
    <row r="209" spans="1:14" hidden="1" x14ac:dyDescent="0.3">
      <c r="A209" t="str">
        <f>IF(Orçamento!Q212=0,"",Orçamento!Q212)</f>
        <v/>
      </c>
      <c r="B209" t="str">
        <f>IFERROR(VLOOKUP(A209,'Ocultar - Listas condicionadas'!$B$3:$I$13,8,FALSE),"")</f>
        <v/>
      </c>
      <c r="C209" t="str">
        <f>IF(Orçamento!S212="","",Orçamento!S212)</f>
        <v/>
      </c>
      <c r="D209" s="2">
        <f>Orçamento!V212</f>
        <v>0</v>
      </c>
      <c r="E209" s="2" t="str">
        <f>Orçamento!Y212</f>
        <v/>
      </c>
      <c r="F209" s="2">
        <f>Orçamento!AA212</f>
        <v>0</v>
      </c>
      <c r="G209" s="2">
        <f>Orçamento!AB212</f>
        <v>0</v>
      </c>
      <c r="H209" s="2">
        <f>Orçamento!AC212</f>
        <v>0</v>
      </c>
      <c r="I209" s="2">
        <f>Orçamento!AD212</f>
        <v>0</v>
      </c>
      <c r="J209" s="2">
        <f>Orçamento!AE212</f>
        <v>0</v>
      </c>
      <c r="K209" s="2">
        <f>Orçamento!AF212</f>
        <v>0</v>
      </c>
      <c r="L209" s="2">
        <f>Orçamento!AG212</f>
        <v>0</v>
      </c>
      <c r="M209" s="2">
        <f>Orçamento!AH212</f>
        <v>0</v>
      </c>
      <c r="N209" s="2" t="str">
        <f>Orçamento!AI212</f>
        <v/>
      </c>
    </row>
    <row r="210" spans="1:14" hidden="1" x14ac:dyDescent="0.3">
      <c r="A210" t="str">
        <f>IF(Orçamento!Q213=0,"",Orçamento!Q213)</f>
        <v/>
      </c>
      <c r="B210" t="str">
        <f>IFERROR(VLOOKUP(A210,'Ocultar - Listas condicionadas'!$B$3:$I$13,8,FALSE),"")</f>
        <v/>
      </c>
      <c r="C210" t="str">
        <f>IF(Orçamento!S213="","",Orçamento!S213)</f>
        <v/>
      </c>
      <c r="D210" s="2">
        <f>Orçamento!V213</f>
        <v>0</v>
      </c>
      <c r="E210" s="2" t="str">
        <f>Orçamento!Y213</f>
        <v/>
      </c>
      <c r="F210" s="2">
        <f>Orçamento!AA213</f>
        <v>0</v>
      </c>
      <c r="G210" s="2">
        <f>Orçamento!AB213</f>
        <v>0</v>
      </c>
      <c r="H210" s="2">
        <f>Orçamento!AC213</f>
        <v>0</v>
      </c>
      <c r="I210" s="2">
        <f>Orçamento!AD213</f>
        <v>0</v>
      </c>
      <c r="J210" s="2">
        <f>Orçamento!AE213</f>
        <v>0</v>
      </c>
      <c r="K210" s="2">
        <f>Orçamento!AF213</f>
        <v>0</v>
      </c>
      <c r="L210" s="2">
        <f>Orçamento!AG213</f>
        <v>0</v>
      </c>
      <c r="M210" s="2">
        <f>Orçamento!AH213</f>
        <v>0</v>
      </c>
      <c r="N210" s="2" t="str">
        <f>Orçamento!AI213</f>
        <v/>
      </c>
    </row>
    <row r="211" spans="1:14" hidden="1" x14ac:dyDescent="0.3">
      <c r="A211" t="str">
        <f>IF(Orçamento!Q214=0,"",Orçamento!Q214)</f>
        <v/>
      </c>
      <c r="B211" t="str">
        <f>IFERROR(VLOOKUP(A211,'Ocultar - Listas condicionadas'!$B$3:$I$13,8,FALSE),"")</f>
        <v/>
      </c>
      <c r="C211" t="str">
        <f>IF(Orçamento!S214="","",Orçamento!S214)</f>
        <v/>
      </c>
      <c r="D211" s="2">
        <f>Orçamento!V214</f>
        <v>0</v>
      </c>
      <c r="E211" s="2" t="str">
        <f>Orçamento!Y214</f>
        <v/>
      </c>
      <c r="F211" s="2">
        <f>Orçamento!AA214</f>
        <v>0</v>
      </c>
      <c r="G211" s="2">
        <f>Orçamento!AB214</f>
        <v>0</v>
      </c>
      <c r="H211" s="2">
        <f>Orçamento!AC214</f>
        <v>0</v>
      </c>
      <c r="I211" s="2">
        <f>Orçamento!AD214</f>
        <v>0</v>
      </c>
      <c r="J211" s="2">
        <f>Orçamento!AE214</f>
        <v>0</v>
      </c>
      <c r="K211" s="2">
        <f>Orçamento!AF214</f>
        <v>0</v>
      </c>
      <c r="L211" s="2">
        <f>Orçamento!AG214</f>
        <v>0</v>
      </c>
      <c r="M211" s="2">
        <f>Orçamento!AH214</f>
        <v>0</v>
      </c>
      <c r="N211" s="2" t="str">
        <f>Orçamento!AI214</f>
        <v/>
      </c>
    </row>
    <row r="212" spans="1:14" hidden="1" x14ac:dyDescent="0.3">
      <c r="A212" t="str">
        <f>IF(Orçamento!Q215=0,"",Orçamento!Q215)</f>
        <v/>
      </c>
      <c r="B212" t="str">
        <f>IFERROR(VLOOKUP(A212,'Ocultar - Listas condicionadas'!$B$3:$I$13,8,FALSE),"")</f>
        <v/>
      </c>
      <c r="C212" t="str">
        <f>IF(Orçamento!S215="","",Orçamento!S215)</f>
        <v/>
      </c>
      <c r="D212" s="2">
        <f>Orçamento!V215</f>
        <v>0</v>
      </c>
      <c r="E212" s="2" t="str">
        <f>Orçamento!Y215</f>
        <v/>
      </c>
      <c r="F212" s="2">
        <f>Orçamento!AA215</f>
        <v>0</v>
      </c>
      <c r="G212" s="2">
        <f>Orçamento!AB215</f>
        <v>0</v>
      </c>
      <c r="H212" s="2">
        <f>Orçamento!AC215</f>
        <v>0</v>
      </c>
      <c r="I212" s="2">
        <f>Orçamento!AD215</f>
        <v>0</v>
      </c>
      <c r="J212" s="2">
        <f>Orçamento!AE215</f>
        <v>0</v>
      </c>
      <c r="K212" s="2">
        <f>Orçamento!AF215</f>
        <v>0</v>
      </c>
      <c r="L212" s="2">
        <f>Orçamento!AG215</f>
        <v>0</v>
      </c>
      <c r="M212" s="2">
        <f>Orçamento!AH215</f>
        <v>0</v>
      </c>
      <c r="N212" s="2" t="str">
        <f>Orçamento!AI215</f>
        <v/>
      </c>
    </row>
    <row r="213" spans="1:14" hidden="1" x14ac:dyDescent="0.3">
      <c r="A213" t="str">
        <f>IF(Orçamento!Q216=0,"",Orçamento!Q216)</f>
        <v/>
      </c>
      <c r="B213" t="str">
        <f>IFERROR(VLOOKUP(A213,'Ocultar - Listas condicionadas'!$B$3:$I$13,8,FALSE),"")</f>
        <v/>
      </c>
      <c r="C213" t="str">
        <f>IF(Orçamento!S216="","",Orçamento!S216)</f>
        <v/>
      </c>
      <c r="D213" s="2">
        <f>Orçamento!V216</f>
        <v>0</v>
      </c>
      <c r="E213" s="2" t="str">
        <f>Orçamento!Y216</f>
        <v/>
      </c>
      <c r="F213" s="2">
        <f>Orçamento!AA216</f>
        <v>0</v>
      </c>
      <c r="G213" s="2">
        <f>Orçamento!AB216</f>
        <v>0</v>
      </c>
      <c r="H213" s="2">
        <f>Orçamento!AC216</f>
        <v>0</v>
      </c>
      <c r="I213" s="2">
        <f>Orçamento!AD216</f>
        <v>0</v>
      </c>
      <c r="J213" s="2">
        <f>Orçamento!AE216</f>
        <v>0</v>
      </c>
      <c r="K213" s="2">
        <f>Orçamento!AF216</f>
        <v>0</v>
      </c>
      <c r="L213" s="2">
        <f>Orçamento!AG216</f>
        <v>0</v>
      </c>
      <c r="M213" s="2">
        <f>Orçamento!AH216</f>
        <v>0</v>
      </c>
      <c r="N213" s="2" t="str">
        <f>Orçamento!AI216</f>
        <v/>
      </c>
    </row>
    <row r="214" spans="1:14" hidden="1" x14ac:dyDescent="0.3">
      <c r="A214" t="str">
        <f>IF(Orçamento!Q217=0,"",Orçamento!Q217)</f>
        <v/>
      </c>
      <c r="B214" t="str">
        <f>IFERROR(VLOOKUP(A214,'Ocultar - Listas condicionadas'!$B$3:$I$13,8,FALSE),"")</f>
        <v/>
      </c>
      <c r="C214" t="str">
        <f>IF(Orçamento!S217="","",Orçamento!S217)</f>
        <v/>
      </c>
      <c r="D214" s="2">
        <f>Orçamento!V217</f>
        <v>0</v>
      </c>
      <c r="E214" s="2" t="str">
        <f>Orçamento!Y217</f>
        <v/>
      </c>
      <c r="F214" s="2">
        <f>Orçamento!AA217</f>
        <v>0</v>
      </c>
      <c r="G214" s="2">
        <f>Orçamento!AB217</f>
        <v>0</v>
      </c>
      <c r="H214" s="2">
        <f>Orçamento!AC217</f>
        <v>0</v>
      </c>
      <c r="I214" s="2">
        <f>Orçamento!AD217</f>
        <v>0</v>
      </c>
      <c r="J214" s="2">
        <f>Orçamento!AE217</f>
        <v>0</v>
      </c>
      <c r="K214" s="2">
        <f>Orçamento!AF217</f>
        <v>0</v>
      </c>
      <c r="L214" s="2">
        <f>Orçamento!AG217</f>
        <v>0</v>
      </c>
      <c r="M214" s="2">
        <f>Orçamento!AH217</f>
        <v>0</v>
      </c>
      <c r="N214" s="2" t="str">
        <f>Orçamento!AI217</f>
        <v/>
      </c>
    </row>
    <row r="215" spans="1:14" hidden="1" x14ac:dyDescent="0.3">
      <c r="A215" t="str">
        <f>IF(Orçamento!Q218=0,"",Orçamento!Q218)</f>
        <v/>
      </c>
      <c r="B215" t="str">
        <f>IFERROR(VLOOKUP(A215,'Ocultar - Listas condicionadas'!$B$3:$I$13,8,FALSE),"")</f>
        <v/>
      </c>
      <c r="C215" t="str">
        <f>IF(Orçamento!S218="","",Orçamento!S218)</f>
        <v/>
      </c>
      <c r="D215" s="2">
        <f>Orçamento!V218</f>
        <v>0</v>
      </c>
      <c r="E215" s="2" t="str">
        <f>Orçamento!Y218</f>
        <v/>
      </c>
      <c r="F215" s="2">
        <f>Orçamento!AA218</f>
        <v>0</v>
      </c>
      <c r="G215" s="2">
        <f>Orçamento!AB218</f>
        <v>0</v>
      </c>
      <c r="H215" s="2">
        <f>Orçamento!AC218</f>
        <v>0</v>
      </c>
      <c r="I215" s="2">
        <f>Orçamento!AD218</f>
        <v>0</v>
      </c>
      <c r="J215" s="2">
        <f>Orçamento!AE218</f>
        <v>0</v>
      </c>
      <c r="K215" s="2">
        <f>Orçamento!AF218</f>
        <v>0</v>
      </c>
      <c r="L215" s="2">
        <f>Orçamento!AG218</f>
        <v>0</v>
      </c>
      <c r="M215" s="2">
        <f>Orçamento!AH218</f>
        <v>0</v>
      </c>
      <c r="N215" s="2" t="str">
        <f>Orçamento!AI218</f>
        <v/>
      </c>
    </row>
    <row r="216" spans="1:14" hidden="1" x14ac:dyDescent="0.3">
      <c r="A216" t="str">
        <f>IF(Orçamento!Q219=0,"",Orçamento!Q219)</f>
        <v/>
      </c>
      <c r="B216" t="str">
        <f>IFERROR(VLOOKUP(A216,'Ocultar - Listas condicionadas'!$B$3:$I$13,8,FALSE),"")</f>
        <v/>
      </c>
      <c r="C216" t="str">
        <f>IF(Orçamento!S219="","",Orçamento!S219)</f>
        <v/>
      </c>
      <c r="D216" s="2">
        <f>Orçamento!V219</f>
        <v>0</v>
      </c>
      <c r="E216" s="2" t="str">
        <f>Orçamento!Y219</f>
        <v/>
      </c>
      <c r="F216" s="2">
        <f>Orçamento!AA219</f>
        <v>0</v>
      </c>
      <c r="G216" s="2">
        <f>Orçamento!AB219</f>
        <v>0</v>
      </c>
      <c r="H216" s="2">
        <f>Orçamento!AC219</f>
        <v>0</v>
      </c>
      <c r="I216" s="2">
        <f>Orçamento!AD219</f>
        <v>0</v>
      </c>
      <c r="J216" s="2">
        <f>Orçamento!AE219</f>
        <v>0</v>
      </c>
      <c r="K216" s="2">
        <f>Orçamento!AF219</f>
        <v>0</v>
      </c>
      <c r="L216" s="2">
        <f>Orçamento!AG219</f>
        <v>0</v>
      </c>
      <c r="M216" s="2">
        <f>Orçamento!AH219</f>
        <v>0</v>
      </c>
      <c r="N216" s="2" t="str">
        <f>Orçamento!AI219</f>
        <v/>
      </c>
    </row>
    <row r="217" spans="1:14" hidden="1" x14ac:dyDescent="0.3">
      <c r="A217" t="str">
        <f>IF(Orçamento!Q220=0,"",Orçamento!Q220)</f>
        <v/>
      </c>
      <c r="B217" t="str">
        <f>IFERROR(VLOOKUP(A217,'Ocultar - Listas condicionadas'!$B$3:$I$13,8,FALSE),"")</f>
        <v/>
      </c>
      <c r="C217" t="str">
        <f>IF(Orçamento!S220="","",Orçamento!S220)</f>
        <v/>
      </c>
      <c r="D217" s="2">
        <f>Orçamento!V220</f>
        <v>0</v>
      </c>
      <c r="E217" s="2" t="str">
        <f>Orçamento!Y220</f>
        <v/>
      </c>
      <c r="F217" s="2">
        <f>Orçamento!AA220</f>
        <v>0</v>
      </c>
      <c r="G217" s="2">
        <f>Orçamento!AB220</f>
        <v>0</v>
      </c>
      <c r="H217" s="2">
        <f>Orçamento!AC220</f>
        <v>0</v>
      </c>
      <c r="I217" s="2">
        <f>Orçamento!AD220</f>
        <v>0</v>
      </c>
      <c r="J217" s="2">
        <f>Orçamento!AE220</f>
        <v>0</v>
      </c>
      <c r="K217" s="2">
        <f>Orçamento!AF220</f>
        <v>0</v>
      </c>
      <c r="L217" s="2">
        <f>Orçamento!AG220</f>
        <v>0</v>
      </c>
      <c r="M217" s="2">
        <f>Orçamento!AH220</f>
        <v>0</v>
      </c>
      <c r="N217" s="2" t="str">
        <f>Orçamento!AI220</f>
        <v/>
      </c>
    </row>
    <row r="218" spans="1:14" hidden="1" x14ac:dyDescent="0.3">
      <c r="A218" t="str">
        <f>IF(Orçamento!Q221=0,"",Orçamento!Q221)</f>
        <v/>
      </c>
      <c r="B218" t="str">
        <f>IFERROR(VLOOKUP(A218,'Ocultar - Listas condicionadas'!$B$3:$I$13,8,FALSE),"")</f>
        <v/>
      </c>
      <c r="C218" t="str">
        <f>IF(Orçamento!S221="","",Orçamento!S221)</f>
        <v/>
      </c>
      <c r="D218" s="2">
        <f>Orçamento!V221</f>
        <v>0</v>
      </c>
      <c r="E218" s="2" t="str">
        <f>Orçamento!Y221</f>
        <v/>
      </c>
      <c r="F218" s="2">
        <f>Orçamento!AA221</f>
        <v>0</v>
      </c>
      <c r="G218" s="2">
        <f>Orçamento!AB221</f>
        <v>0</v>
      </c>
      <c r="H218" s="2">
        <f>Orçamento!AC221</f>
        <v>0</v>
      </c>
      <c r="I218" s="2">
        <f>Orçamento!AD221</f>
        <v>0</v>
      </c>
      <c r="J218" s="2">
        <f>Orçamento!AE221</f>
        <v>0</v>
      </c>
      <c r="K218" s="2">
        <f>Orçamento!AF221</f>
        <v>0</v>
      </c>
      <c r="L218" s="2">
        <f>Orçamento!AG221</f>
        <v>0</v>
      </c>
      <c r="M218" s="2">
        <f>Orçamento!AH221</f>
        <v>0</v>
      </c>
      <c r="N218" s="2" t="str">
        <f>Orçamento!AI221</f>
        <v/>
      </c>
    </row>
    <row r="219" spans="1:14" hidden="1" x14ac:dyDescent="0.3">
      <c r="A219" t="str">
        <f>IF(Orçamento!Q222=0,"",Orçamento!Q222)</f>
        <v/>
      </c>
      <c r="B219" t="str">
        <f>IFERROR(VLOOKUP(A219,'Ocultar - Listas condicionadas'!$B$3:$I$13,8,FALSE),"")</f>
        <v/>
      </c>
      <c r="C219" t="str">
        <f>IF(Orçamento!S222="","",Orçamento!S222)</f>
        <v/>
      </c>
      <c r="D219" s="2">
        <f>Orçamento!V222</f>
        <v>0</v>
      </c>
      <c r="E219" s="2" t="str">
        <f>Orçamento!Y222</f>
        <v/>
      </c>
      <c r="F219" s="2">
        <f>Orçamento!AA222</f>
        <v>0</v>
      </c>
      <c r="G219" s="2">
        <f>Orçamento!AB222</f>
        <v>0</v>
      </c>
      <c r="H219" s="2">
        <f>Orçamento!AC222</f>
        <v>0</v>
      </c>
      <c r="I219" s="2">
        <f>Orçamento!AD222</f>
        <v>0</v>
      </c>
      <c r="J219" s="2">
        <f>Orçamento!AE222</f>
        <v>0</v>
      </c>
      <c r="K219" s="2">
        <f>Orçamento!AF222</f>
        <v>0</v>
      </c>
      <c r="L219" s="2">
        <f>Orçamento!AG222</f>
        <v>0</v>
      </c>
      <c r="M219" s="2">
        <f>Orçamento!AH222</f>
        <v>0</v>
      </c>
      <c r="N219" s="2" t="str">
        <f>Orçamento!AI222</f>
        <v/>
      </c>
    </row>
    <row r="220" spans="1:14" hidden="1" x14ac:dyDescent="0.3">
      <c r="A220" t="str">
        <f>IF(Orçamento!Q223=0,"",Orçamento!Q223)</f>
        <v/>
      </c>
      <c r="B220" t="str">
        <f>IFERROR(VLOOKUP(A220,'Ocultar - Listas condicionadas'!$B$3:$I$13,8,FALSE),"")</f>
        <v/>
      </c>
      <c r="C220" t="str">
        <f>IF(Orçamento!S223="","",Orçamento!S223)</f>
        <v/>
      </c>
      <c r="D220" s="2">
        <f>Orçamento!V223</f>
        <v>0</v>
      </c>
      <c r="E220" s="2" t="str">
        <f>Orçamento!Y223</f>
        <v/>
      </c>
      <c r="F220" s="2">
        <f>Orçamento!AA223</f>
        <v>0</v>
      </c>
      <c r="G220" s="2">
        <f>Orçamento!AB223</f>
        <v>0</v>
      </c>
      <c r="H220" s="2">
        <f>Orçamento!AC223</f>
        <v>0</v>
      </c>
      <c r="I220" s="2">
        <f>Orçamento!AD223</f>
        <v>0</v>
      </c>
      <c r="J220" s="2">
        <f>Orçamento!AE223</f>
        <v>0</v>
      </c>
      <c r="K220" s="2">
        <f>Orçamento!AF223</f>
        <v>0</v>
      </c>
      <c r="L220" s="2">
        <f>Orçamento!AG223</f>
        <v>0</v>
      </c>
      <c r="M220" s="2">
        <f>Orçamento!AH223</f>
        <v>0</v>
      </c>
      <c r="N220" s="2" t="str">
        <f>Orçamento!AI223</f>
        <v/>
      </c>
    </row>
    <row r="221" spans="1:14" hidden="1" x14ac:dyDescent="0.3">
      <c r="A221" t="str">
        <f>IF(Orçamento!Q224=0,"",Orçamento!Q224)</f>
        <v/>
      </c>
      <c r="B221" t="str">
        <f>IFERROR(VLOOKUP(A221,'Ocultar - Listas condicionadas'!$B$3:$I$13,8,FALSE),"")</f>
        <v/>
      </c>
      <c r="C221" t="str">
        <f>IF(Orçamento!S224="","",Orçamento!S224)</f>
        <v/>
      </c>
      <c r="D221" s="2">
        <f>Orçamento!V224</f>
        <v>0</v>
      </c>
      <c r="E221" s="2" t="str">
        <f>Orçamento!Y224</f>
        <v/>
      </c>
      <c r="F221" s="2">
        <f>Orçamento!AA224</f>
        <v>0</v>
      </c>
      <c r="G221" s="2">
        <f>Orçamento!AB224</f>
        <v>0</v>
      </c>
      <c r="H221" s="2">
        <f>Orçamento!AC224</f>
        <v>0</v>
      </c>
      <c r="I221" s="2">
        <f>Orçamento!AD224</f>
        <v>0</v>
      </c>
      <c r="J221" s="2">
        <f>Orçamento!AE224</f>
        <v>0</v>
      </c>
      <c r="K221" s="2">
        <f>Orçamento!AF224</f>
        <v>0</v>
      </c>
      <c r="L221" s="2">
        <f>Orçamento!AG224</f>
        <v>0</v>
      </c>
      <c r="M221" s="2">
        <f>Orçamento!AH224</f>
        <v>0</v>
      </c>
      <c r="N221" s="2" t="str">
        <f>Orçamento!AI224</f>
        <v/>
      </c>
    </row>
    <row r="222" spans="1:14" hidden="1" x14ac:dyDescent="0.3">
      <c r="A222" t="str">
        <f>IF(Orçamento!Q225=0,"",Orçamento!Q225)</f>
        <v/>
      </c>
      <c r="B222" t="str">
        <f>IFERROR(VLOOKUP(A222,'Ocultar - Listas condicionadas'!$B$3:$I$13,8,FALSE),"")</f>
        <v/>
      </c>
      <c r="C222" t="str">
        <f>IF(Orçamento!S225="","",Orçamento!S225)</f>
        <v/>
      </c>
      <c r="D222" s="2">
        <f>Orçamento!V225</f>
        <v>0</v>
      </c>
      <c r="E222" s="2" t="str">
        <f>Orçamento!Y225</f>
        <v/>
      </c>
      <c r="F222" s="2">
        <f>Orçamento!AA225</f>
        <v>0</v>
      </c>
      <c r="G222" s="2">
        <f>Orçamento!AB225</f>
        <v>0</v>
      </c>
      <c r="H222" s="2">
        <f>Orçamento!AC225</f>
        <v>0</v>
      </c>
      <c r="I222" s="2">
        <f>Orçamento!AD225</f>
        <v>0</v>
      </c>
      <c r="J222" s="2">
        <f>Orçamento!AE225</f>
        <v>0</v>
      </c>
      <c r="K222" s="2">
        <f>Orçamento!AF225</f>
        <v>0</v>
      </c>
      <c r="L222" s="2">
        <f>Orçamento!AG225</f>
        <v>0</v>
      </c>
      <c r="M222" s="2">
        <f>Orçamento!AH225</f>
        <v>0</v>
      </c>
      <c r="N222" s="2" t="str">
        <f>Orçamento!AI225</f>
        <v/>
      </c>
    </row>
    <row r="223" spans="1:14" hidden="1" x14ac:dyDescent="0.3">
      <c r="A223" t="str">
        <f>IF(Orçamento!Q226=0,"",Orçamento!Q226)</f>
        <v/>
      </c>
      <c r="B223" t="str">
        <f>IFERROR(VLOOKUP(A223,'Ocultar - Listas condicionadas'!$B$3:$I$13,8,FALSE),"")</f>
        <v/>
      </c>
      <c r="C223" t="str">
        <f>IF(Orçamento!S226="","",Orçamento!S226)</f>
        <v/>
      </c>
      <c r="D223" s="2">
        <f>Orçamento!V226</f>
        <v>0</v>
      </c>
      <c r="E223" s="2" t="str">
        <f>Orçamento!Y226</f>
        <v/>
      </c>
      <c r="F223" s="2">
        <f>Orçamento!AA226</f>
        <v>0</v>
      </c>
      <c r="G223" s="2">
        <f>Orçamento!AB226</f>
        <v>0</v>
      </c>
      <c r="H223" s="2">
        <f>Orçamento!AC226</f>
        <v>0</v>
      </c>
      <c r="I223" s="2">
        <f>Orçamento!AD226</f>
        <v>0</v>
      </c>
      <c r="J223" s="2">
        <f>Orçamento!AE226</f>
        <v>0</v>
      </c>
      <c r="K223" s="2">
        <f>Orçamento!AF226</f>
        <v>0</v>
      </c>
      <c r="L223" s="2">
        <f>Orçamento!AG226</f>
        <v>0</v>
      </c>
      <c r="M223" s="2">
        <f>Orçamento!AH226</f>
        <v>0</v>
      </c>
      <c r="N223" s="2" t="str">
        <f>Orçamento!AI226</f>
        <v/>
      </c>
    </row>
    <row r="224" spans="1:14" hidden="1" x14ac:dyDescent="0.3">
      <c r="A224" t="str">
        <f>IF(Orçamento!Q227=0,"",Orçamento!Q227)</f>
        <v/>
      </c>
      <c r="B224" t="str">
        <f>IFERROR(VLOOKUP(A224,'Ocultar - Listas condicionadas'!$B$3:$I$13,8,FALSE),"")</f>
        <v/>
      </c>
      <c r="C224" t="str">
        <f>IF(Orçamento!S227="","",Orçamento!S227)</f>
        <v/>
      </c>
      <c r="D224" s="2">
        <f>Orçamento!V227</f>
        <v>0</v>
      </c>
      <c r="E224" s="2" t="str">
        <f>Orçamento!Y227</f>
        <v/>
      </c>
      <c r="F224" s="2">
        <f>Orçamento!AA227</f>
        <v>0</v>
      </c>
      <c r="G224" s="2">
        <f>Orçamento!AB227</f>
        <v>0</v>
      </c>
      <c r="H224" s="2">
        <f>Orçamento!AC227</f>
        <v>0</v>
      </c>
      <c r="I224" s="2">
        <f>Orçamento!AD227</f>
        <v>0</v>
      </c>
      <c r="J224" s="2">
        <f>Orçamento!AE227</f>
        <v>0</v>
      </c>
      <c r="K224" s="2">
        <f>Orçamento!AF227</f>
        <v>0</v>
      </c>
      <c r="L224" s="2">
        <f>Orçamento!AG227</f>
        <v>0</v>
      </c>
      <c r="M224" s="2">
        <f>Orçamento!AH227</f>
        <v>0</v>
      </c>
      <c r="N224" s="2" t="str">
        <f>Orçamento!AI227</f>
        <v/>
      </c>
    </row>
    <row r="225" spans="1:14" hidden="1" x14ac:dyDescent="0.3">
      <c r="A225" t="str">
        <f>IF(Orçamento!Q228=0,"",Orçamento!Q228)</f>
        <v/>
      </c>
      <c r="B225" t="str">
        <f>IFERROR(VLOOKUP(A225,'Ocultar - Listas condicionadas'!$B$3:$I$13,8,FALSE),"")</f>
        <v/>
      </c>
      <c r="C225" t="str">
        <f>IF(Orçamento!S228="","",Orçamento!S228)</f>
        <v/>
      </c>
      <c r="D225" s="2">
        <f>Orçamento!V228</f>
        <v>0</v>
      </c>
      <c r="E225" s="2" t="str">
        <f>Orçamento!Y228</f>
        <v/>
      </c>
      <c r="F225" s="2">
        <f>Orçamento!AA228</f>
        <v>0</v>
      </c>
      <c r="G225" s="2">
        <f>Orçamento!AB228</f>
        <v>0</v>
      </c>
      <c r="H225" s="2">
        <f>Orçamento!AC228</f>
        <v>0</v>
      </c>
      <c r="I225" s="2">
        <f>Orçamento!AD228</f>
        <v>0</v>
      </c>
      <c r="J225" s="2">
        <f>Orçamento!AE228</f>
        <v>0</v>
      </c>
      <c r="K225" s="2">
        <f>Orçamento!AF228</f>
        <v>0</v>
      </c>
      <c r="L225" s="2">
        <f>Orçamento!AG228</f>
        <v>0</v>
      </c>
      <c r="M225" s="2">
        <f>Orçamento!AH228</f>
        <v>0</v>
      </c>
      <c r="N225" s="2" t="str">
        <f>Orçamento!AI228</f>
        <v/>
      </c>
    </row>
    <row r="226" spans="1:14" hidden="1" x14ac:dyDescent="0.3">
      <c r="A226" t="str">
        <f>IF(Orçamento!Q229=0,"",Orçamento!Q229)</f>
        <v/>
      </c>
      <c r="B226" t="str">
        <f>IFERROR(VLOOKUP(A226,'Ocultar - Listas condicionadas'!$B$3:$I$13,8,FALSE),"")</f>
        <v/>
      </c>
      <c r="C226" t="str">
        <f>IF(Orçamento!S229="","",Orçamento!S229)</f>
        <v/>
      </c>
      <c r="D226" s="2">
        <f>Orçamento!V229</f>
        <v>0</v>
      </c>
      <c r="E226" s="2" t="str">
        <f>Orçamento!Y229</f>
        <v/>
      </c>
      <c r="F226" s="2">
        <f>Orçamento!AA229</f>
        <v>0</v>
      </c>
      <c r="G226" s="2">
        <f>Orçamento!AB229</f>
        <v>0</v>
      </c>
      <c r="H226" s="2">
        <f>Orçamento!AC229</f>
        <v>0</v>
      </c>
      <c r="I226" s="2">
        <f>Orçamento!AD229</f>
        <v>0</v>
      </c>
      <c r="J226" s="2">
        <f>Orçamento!AE229</f>
        <v>0</v>
      </c>
      <c r="K226" s="2">
        <f>Orçamento!AF229</f>
        <v>0</v>
      </c>
      <c r="L226" s="2">
        <f>Orçamento!AG229</f>
        <v>0</v>
      </c>
      <c r="M226" s="2">
        <f>Orçamento!AH229</f>
        <v>0</v>
      </c>
      <c r="N226" s="2" t="str">
        <f>Orçamento!AI229</f>
        <v/>
      </c>
    </row>
    <row r="227" spans="1:14" hidden="1" x14ac:dyDescent="0.3">
      <c r="A227" t="str">
        <f>IF(Orçamento!Q230=0,"",Orçamento!Q230)</f>
        <v/>
      </c>
      <c r="B227" t="str">
        <f>IFERROR(VLOOKUP(A227,'Ocultar - Listas condicionadas'!$B$3:$I$13,8,FALSE),"")</f>
        <v/>
      </c>
      <c r="C227" t="str">
        <f>IF(Orçamento!S230="","",Orçamento!S230)</f>
        <v/>
      </c>
      <c r="D227" s="2">
        <f>Orçamento!V230</f>
        <v>0</v>
      </c>
      <c r="E227" s="2" t="str">
        <f>Orçamento!Y230</f>
        <v/>
      </c>
      <c r="F227" s="2">
        <f>Orçamento!AA230</f>
        <v>0</v>
      </c>
      <c r="G227" s="2">
        <f>Orçamento!AB230</f>
        <v>0</v>
      </c>
      <c r="H227" s="2">
        <f>Orçamento!AC230</f>
        <v>0</v>
      </c>
      <c r="I227" s="2">
        <f>Orçamento!AD230</f>
        <v>0</v>
      </c>
      <c r="J227" s="2">
        <f>Orçamento!AE230</f>
        <v>0</v>
      </c>
      <c r="K227" s="2">
        <f>Orçamento!AF230</f>
        <v>0</v>
      </c>
      <c r="L227" s="2">
        <f>Orçamento!AG230</f>
        <v>0</v>
      </c>
      <c r="M227" s="2">
        <f>Orçamento!AH230</f>
        <v>0</v>
      </c>
      <c r="N227" s="2" t="str">
        <f>Orçamento!AI230</f>
        <v/>
      </c>
    </row>
    <row r="228" spans="1:14" hidden="1" x14ac:dyDescent="0.3">
      <c r="A228" t="str">
        <f>IF(Orçamento!Q231=0,"",Orçamento!Q231)</f>
        <v/>
      </c>
      <c r="B228" t="str">
        <f>IFERROR(VLOOKUP(A228,'Ocultar - Listas condicionadas'!$B$3:$I$13,8,FALSE),"")</f>
        <v/>
      </c>
      <c r="C228" t="str">
        <f>IF(Orçamento!S231="","",Orçamento!S231)</f>
        <v/>
      </c>
      <c r="D228" s="2">
        <f>Orçamento!V231</f>
        <v>0</v>
      </c>
      <c r="E228" s="2" t="str">
        <f>Orçamento!Y231</f>
        <v/>
      </c>
      <c r="F228" s="2">
        <f>Orçamento!AA231</f>
        <v>0</v>
      </c>
      <c r="G228" s="2">
        <f>Orçamento!AB231</f>
        <v>0</v>
      </c>
      <c r="H228" s="2">
        <f>Orçamento!AC231</f>
        <v>0</v>
      </c>
      <c r="I228" s="2">
        <f>Orçamento!AD231</f>
        <v>0</v>
      </c>
      <c r="J228" s="2">
        <f>Orçamento!AE231</f>
        <v>0</v>
      </c>
      <c r="K228" s="2">
        <f>Orçamento!AF231</f>
        <v>0</v>
      </c>
      <c r="L228" s="2">
        <f>Orçamento!AG231</f>
        <v>0</v>
      </c>
      <c r="M228" s="2">
        <f>Orçamento!AH231</f>
        <v>0</v>
      </c>
      <c r="N228" s="2" t="str">
        <f>Orçamento!AI231</f>
        <v/>
      </c>
    </row>
    <row r="229" spans="1:14" hidden="1" x14ac:dyDescent="0.3">
      <c r="A229" t="str">
        <f>IF(Orçamento!Q232=0,"",Orçamento!Q232)</f>
        <v/>
      </c>
      <c r="B229" t="str">
        <f>IFERROR(VLOOKUP(A229,'Ocultar - Listas condicionadas'!$B$3:$I$13,8,FALSE),"")</f>
        <v/>
      </c>
      <c r="C229" t="str">
        <f>IF(Orçamento!S232="","",Orçamento!S232)</f>
        <v/>
      </c>
      <c r="D229" s="2">
        <f>Orçamento!V232</f>
        <v>0</v>
      </c>
      <c r="E229" s="2" t="str">
        <f>Orçamento!Y232</f>
        <v/>
      </c>
      <c r="F229" s="2">
        <f>Orçamento!AA232</f>
        <v>0</v>
      </c>
      <c r="G229" s="2">
        <f>Orçamento!AB232</f>
        <v>0</v>
      </c>
      <c r="H229" s="2">
        <f>Orçamento!AC232</f>
        <v>0</v>
      </c>
      <c r="I229" s="2">
        <f>Orçamento!AD232</f>
        <v>0</v>
      </c>
      <c r="J229" s="2">
        <f>Orçamento!AE232</f>
        <v>0</v>
      </c>
      <c r="K229" s="2">
        <f>Orçamento!AF232</f>
        <v>0</v>
      </c>
      <c r="L229" s="2">
        <f>Orçamento!AG232</f>
        <v>0</v>
      </c>
      <c r="M229" s="2">
        <f>Orçamento!AH232</f>
        <v>0</v>
      </c>
      <c r="N229" s="2" t="str">
        <f>Orçamento!AI232</f>
        <v/>
      </c>
    </row>
    <row r="230" spans="1:14" hidden="1" x14ac:dyDescent="0.3">
      <c r="A230" t="str">
        <f>IF(Orçamento!Q233=0,"",Orçamento!Q233)</f>
        <v/>
      </c>
      <c r="B230" t="str">
        <f>IFERROR(VLOOKUP(A230,'Ocultar - Listas condicionadas'!$B$3:$I$13,8,FALSE),"")</f>
        <v/>
      </c>
      <c r="C230" t="str">
        <f>IF(Orçamento!S233="","",Orçamento!S233)</f>
        <v/>
      </c>
      <c r="D230" s="2">
        <f>Orçamento!V233</f>
        <v>0</v>
      </c>
      <c r="E230" s="2" t="str">
        <f>Orçamento!Y233</f>
        <v/>
      </c>
      <c r="F230" s="2">
        <f>Orçamento!AA233</f>
        <v>0</v>
      </c>
      <c r="G230" s="2">
        <f>Orçamento!AB233</f>
        <v>0</v>
      </c>
      <c r="H230" s="2">
        <f>Orçamento!AC233</f>
        <v>0</v>
      </c>
      <c r="I230" s="2">
        <f>Orçamento!AD233</f>
        <v>0</v>
      </c>
      <c r="J230" s="2">
        <f>Orçamento!AE233</f>
        <v>0</v>
      </c>
      <c r="K230" s="2">
        <f>Orçamento!AF233</f>
        <v>0</v>
      </c>
      <c r="L230" s="2">
        <f>Orçamento!AG233</f>
        <v>0</v>
      </c>
      <c r="M230" s="2">
        <f>Orçamento!AH233</f>
        <v>0</v>
      </c>
      <c r="N230" s="2" t="str">
        <f>Orçamento!AI233</f>
        <v/>
      </c>
    </row>
    <row r="231" spans="1:14" hidden="1" x14ac:dyDescent="0.3">
      <c r="A231" t="str">
        <f>IF(Orçamento!Q234=0,"",Orçamento!Q234)</f>
        <v/>
      </c>
      <c r="B231" t="str">
        <f>IFERROR(VLOOKUP(A231,'Ocultar - Listas condicionadas'!$B$3:$I$13,8,FALSE),"")</f>
        <v/>
      </c>
      <c r="C231" t="str">
        <f>IF(Orçamento!S234="","",Orçamento!S234)</f>
        <v/>
      </c>
      <c r="D231" s="2">
        <f>Orçamento!V234</f>
        <v>0</v>
      </c>
      <c r="E231" s="2" t="str">
        <f>Orçamento!Y234</f>
        <v/>
      </c>
      <c r="F231" s="2">
        <f>Orçamento!AA234</f>
        <v>0</v>
      </c>
      <c r="G231" s="2">
        <f>Orçamento!AB234</f>
        <v>0</v>
      </c>
      <c r="H231" s="2">
        <f>Orçamento!AC234</f>
        <v>0</v>
      </c>
      <c r="I231" s="2">
        <f>Orçamento!AD234</f>
        <v>0</v>
      </c>
      <c r="J231" s="2">
        <f>Orçamento!AE234</f>
        <v>0</v>
      </c>
      <c r="K231" s="2">
        <f>Orçamento!AF234</f>
        <v>0</v>
      </c>
      <c r="L231" s="2">
        <f>Orçamento!AG234</f>
        <v>0</v>
      </c>
      <c r="M231" s="2">
        <f>Orçamento!AH234</f>
        <v>0</v>
      </c>
      <c r="N231" s="2" t="str">
        <f>Orçamento!AI234</f>
        <v/>
      </c>
    </row>
    <row r="232" spans="1:14" hidden="1" x14ac:dyDescent="0.3">
      <c r="A232" t="str">
        <f>IF(Orçamento!Q235=0,"",Orçamento!Q235)</f>
        <v/>
      </c>
      <c r="B232" t="str">
        <f>IFERROR(VLOOKUP(A232,'Ocultar - Listas condicionadas'!$B$3:$I$13,8,FALSE),"")</f>
        <v/>
      </c>
      <c r="C232" t="str">
        <f>IF(Orçamento!S235="","",Orçamento!S235)</f>
        <v/>
      </c>
      <c r="D232" s="2">
        <f>Orçamento!V235</f>
        <v>0</v>
      </c>
      <c r="E232" s="2" t="str">
        <f>Orçamento!Y235</f>
        <v/>
      </c>
      <c r="F232" s="2">
        <f>Orçamento!AA235</f>
        <v>0</v>
      </c>
      <c r="G232" s="2">
        <f>Orçamento!AB235</f>
        <v>0</v>
      </c>
      <c r="H232" s="2">
        <f>Orçamento!AC235</f>
        <v>0</v>
      </c>
      <c r="I232" s="2">
        <f>Orçamento!AD235</f>
        <v>0</v>
      </c>
      <c r="J232" s="2">
        <f>Orçamento!AE235</f>
        <v>0</v>
      </c>
      <c r="K232" s="2">
        <f>Orçamento!AF235</f>
        <v>0</v>
      </c>
      <c r="L232" s="2">
        <f>Orçamento!AG235</f>
        <v>0</v>
      </c>
      <c r="M232" s="2">
        <f>Orçamento!AH235</f>
        <v>0</v>
      </c>
      <c r="N232" s="2" t="str">
        <f>Orçamento!AI235</f>
        <v/>
      </c>
    </row>
    <row r="233" spans="1:14" hidden="1" x14ac:dyDescent="0.3">
      <c r="A233" t="str">
        <f>IF(Orçamento!Q236=0,"",Orçamento!Q236)</f>
        <v/>
      </c>
      <c r="B233" t="str">
        <f>IFERROR(VLOOKUP(A233,'Ocultar - Listas condicionadas'!$B$3:$I$13,8,FALSE),"")</f>
        <v/>
      </c>
      <c r="C233" t="str">
        <f>IF(Orçamento!S236="","",Orçamento!S236)</f>
        <v/>
      </c>
      <c r="D233" s="2">
        <f>Orçamento!V236</f>
        <v>0</v>
      </c>
      <c r="E233" s="2" t="str">
        <f>Orçamento!Y236</f>
        <v/>
      </c>
      <c r="F233" s="2">
        <f>Orçamento!AA236</f>
        <v>0</v>
      </c>
      <c r="G233" s="2">
        <f>Orçamento!AB236</f>
        <v>0</v>
      </c>
      <c r="H233" s="2">
        <f>Orçamento!AC236</f>
        <v>0</v>
      </c>
      <c r="I233" s="2">
        <f>Orçamento!AD236</f>
        <v>0</v>
      </c>
      <c r="J233" s="2">
        <f>Orçamento!AE236</f>
        <v>0</v>
      </c>
      <c r="K233" s="2">
        <f>Orçamento!AF236</f>
        <v>0</v>
      </c>
      <c r="L233" s="2">
        <f>Orçamento!AG236</f>
        <v>0</v>
      </c>
      <c r="M233" s="2">
        <f>Orçamento!AH236</f>
        <v>0</v>
      </c>
      <c r="N233" s="2" t="str">
        <f>Orçamento!AI236</f>
        <v/>
      </c>
    </row>
    <row r="234" spans="1:14" hidden="1" x14ac:dyDescent="0.3">
      <c r="A234" t="str">
        <f>IF(Orçamento!Q237=0,"",Orçamento!Q237)</f>
        <v/>
      </c>
      <c r="B234" t="str">
        <f>IFERROR(VLOOKUP(A234,'Ocultar - Listas condicionadas'!$B$3:$I$13,8,FALSE),"")</f>
        <v/>
      </c>
      <c r="C234" t="str">
        <f>IF(Orçamento!S237="","",Orçamento!S237)</f>
        <v/>
      </c>
      <c r="D234" s="2">
        <f>Orçamento!V237</f>
        <v>0</v>
      </c>
      <c r="E234" s="2" t="str">
        <f>Orçamento!Y237</f>
        <v/>
      </c>
      <c r="F234" s="2">
        <f>Orçamento!AA237</f>
        <v>0</v>
      </c>
      <c r="G234" s="2">
        <f>Orçamento!AB237</f>
        <v>0</v>
      </c>
      <c r="H234" s="2">
        <f>Orçamento!AC237</f>
        <v>0</v>
      </c>
      <c r="I234" s="2">
        <f>Orçamento!AD237</f>
        <v>0</v>
      </c>
      <c r="J234" s="2">
        <f>Orçamento!AE237</f>
        <v>0</v>
      </c>
      <c r="K234" s="2">
        <f>Orçamento!AF237</f>
        <v>0</v>
      </c>
      <c r="L234" s="2">
        <f>Orçamento!AG237</f>
        <v>0</v>
      </c>
      <c r="M234" s="2">
        <f>Orçamento!AH237</f>
        <v>0</v>
      </c>
      <c r="N234" s="2" t="str">
        <f>Orçamento!AI237</f>
        <v/>
      </c>
    </row>
    <row r="235" spans="1:14" hidden="1" x14ac:dyDescent="0.3">
      <c r="A235" t="str">
        <f>IF(Orçamento!Q238=0,"",Orçamento!Q238)</f>
        <v/>
      </c>
      <c r="B235" t="str">
        <f>IFERROR(VLOOKUP(A235,'Ocultar - Listas condicionadas'!$B$3:$I$13,8,FALSE),"")</f>
        <v/>
      </c>
      <c r="C235" t="str">
        <f>IF(Orçamento!S238="","",Orçamento!S238)</f>
        <v/>
      </c>
      <c r="D235" s="2">
        <f>Orçamento!V238</f>
        <v>0</v>
      </c>
      <c r="E235" s="2" t="str">
        <f>Orçamento!Y238</f>
        <v/>
      </c>
      <c r="F235" s="2">
        <f>Orçamento!AA238</f>
        <v>0</v>
      </c>
      <c r="G235" s="2">
        <f>Orçamento!AB238</f>
        <v>0</v>
      </c>
      <c r="H235" s="2">
        <f>Orçamento!AC238</f>
        <v>0</v>
      </c>
      <c r="I235" s="2">
        <f>Orçamento!AD238</f>
        <v>0</v>
      </c>
      <c r="J235" s="2">
        <f>Orçamento!AE238</f>
        <v>0</v>
      </c>
      <c r="K235" s="2">
        <f>Orçamento!AF238</f>
        <v>0</v>
      </c>
      <c r="L235" s="2">
        <f>Orçamento!AG238</f>
        <v>0</v>
      </c>
      <c r="M235" s="2">
        <f>Orçamento!AH238</f>
        <v>0</v>
      </c>
      <c r="N235" s="2" t="str">
        <f>Orçamento!AI238</f>
        <v/>
      </c>
    </row>
    <row r="236" spans="1:14" hidden="1" x14ac:dyDescent="0.3">
      <c r="A236" t="str">
        <f>IF(Orçamento!Q239=0,"",Orçamento!Q239)</f>
        <v/>
      </c>
      <c r="B236" t="str">
        <f>IFERROR(VLOOKUP(A236,'Ocultar - Listas condicionadas'!$B$3:$I$13,8,FALSE),"")</f>
        <v/>
      </c>
      <c r="C236" t="str">
        <f>IF(Orçamento!S239="","",Orçamento!S239)</f>
        <v/>
      </c>
      <c r="D236" s="2">
        <f>Orçamento!V239</f>
        <v>0</v>
      </c>
      <c r="E236" s="2" t="str">
        <f>Orçamento!Y239</f>
        <v/>
      </c>
      <c r="F236" s="2">
        <f>Orçamento!AA239</f>
        <v>0</v>
      </c>
      <c r="G236" s="2">
        <f>Orçamento!AB239</f>
        <v>0</v>
      </c>
      <c r="H236" s="2">
        <f>Orçamento!AC239</f>
        <v>0</v>
      </c>
      <c r="I236" s="2">
        <f>Orçamento!AD239</f>
        <v>0</v>
      </c>
      <c r="J236" s="2">
        <f>Orçamento!AE239</f>
        <v>0</v>
      </c>
      <c r="K236" s="2">
        <f>Orçamento!AF239</f>
        <v>0</v>
      </c>
      <c r="L236" s="2">
        <f>Orçamento!AG239</f>
        <v>0</v>
      </c>
      <c r="M236" s="2">
        <f>Orçamento!AH239</f>
        <v>0</v>
      </c>
      <c r="N236" s="2" t="str">
        <f>Orçamento!AI239</f>
        <v/>
      </c>
    </row>
    <row r="237" spans="1:14" hidden="1" x14ac:dyDescent="0.3">
      <c r="A237" t="str">
        <f>IF(Orçamento!Q240=0,"",Orçamento!Q240)</f>
        <v/>
      </c>
      <c r="B237" t="str">
        <f>IFERROR(VLOOKUP(A237,'Ocultar - Listas condicionadas'!$B$3:$I$13,8,FALSE),"")</f>
        <v/>
      </c>
      <c r="C237" t="str">
        <f>IF(Orçamento!S240="","",Orçamento!S240)</f>
        <v/>
      </c>
      <c r="D237" s="2">
        <f>Orçamento!V240</f>
        <v>0</v>
      </c>
      <c r="E237" s="2" t="str">
        <f>Orçamento!Y240</f>
        <v/>
      </c>
      <c r="F237" s="2">
        <f>Orçamento!AA240</f>
        <v>0</v>
      </c>
      <c r="G237" s="2">
        <f>Orçamento!AB240</f>
        <v>0</v>
      </c>
      <c r="H237" s="2">
        <f>Orçamento!AC240</f>
        <v>0</v>
      </c>
      <c r="I237" s="2">
        <f>Orçamento!AD240</f>
        <v>0</v>
      </c>
      <c r="J237" s="2">
        <f>Orçamento!AE240</f>
        <v>0</v>
      </c>
      <c r="K237" s="2">
        <f>Orçamento!AF240</f>
        <v>0</v>
      </c>
      <c r="L237" s="2">
        <f>Orçamento!AG240</f>
        <v>0</v>
      </c>
      <c r="M237" s="2">
        <f>Orçamento!AH240</f>
        <v>0</v>
      </c>
      <c r="N237" s="2" t="str">
        <f>Orçamento!AI240</f>
        <v/>
      </c>
    </row>
    <row r="238" spans="1:14" hidden="1" x14ac:dyDescent="0.3">
      <c r="A238" t="str">
        <f>IF(Orçamento!Q241=0,"",Orçamento!Q241)</f>
        <v/>
      </c>
      <c r="B238" t="str">
        <f>IFERROR(VLOOKUP(A238,'Ocultar - Listas condicionadas'!$B$3:$I$13,8,FALSE),"")</f>
        <v/>
      </c>
      <c r="C238" t="str">
        <f>IF(Orçamento!S241="","",Orçamento!S241)</f>
        <v/>
      </c>
      <c r="D238" s="2">
        <f>Orçamento!V241</f>
        <v>0</v>
      </c>
      <c r="E238" s="2" t="str">
        <f>Orçamento!Y241</f>
        <v/>
      </c>
      <c r="F238" s="2">
        <f>Orçamento!AA241</f>
        <v>0</v>
      </c>
      <c r="G238" s="2">
        <f>Orçamento!AB241</f>
        <v>0</v>
      </c>
      <c r="H238" s="2">
        <f>Orçamento!AC241</f>
        <v>0</v>
      </c>
      <c r="I238" s="2">
        <f>Orçamento!AD241</f>
        <v>0</v>
      </c>
      <c r="J238" s="2">
        <f>Orçamento!AE241</f>
        <v>0</v>
      </c>
      <c r="K238" s="2">
        <f>Orçamento!AF241</f>
        <v>0</v>
      </c>
      <c r="L238" s="2">
        <f>Orçamento!AG241</f>
        <v>0</v>
      </c>
      <c r="M238" s="2">
        <f>Orçamento!AH241</f>
        <v>0</v>
      </c>
      <c r="N238" s="2" t="str">
        <f>Orçamento!AI241</f>
        <v/>
      </c>
    </row>
    <row r="239" spans="1:14" hidden="1" x14ac:dyDescent="0.3">
      <c r="A239" t="str">
        <f>IF(Orçamento!Q242=0,"",Orçamento!Q242)</f>
        <v/>
      </c>
      <c r="B239" t="str">
        <f>IFERROR(VLOOKUP(A239,'Ocultar - Listas condicionadas'!$B$3:$I$13,8,FALSE),"")</f>
        <v/>
      </c>
      <c r="C239" t="str">
        <f>IF(Orçamento!S242="","",Orçamento!S242)</f>
        <v/>
      </c>
      <c r="D239" s="2">
        <f>Orçamento!V242</f>
        <v>0</v>
      </c>
      <c r="E239" s="2" t="str">
        <f>Orçamento!Y242</f>
        <v/>
      </c>
      <c r="F239" s="2">
        <f>Orçamento!AA242</f>
        <v>0</v>
      </c>
      <c r="G239" s="2">
        <f>Orçamento!AB242</f>
        <v>0</v>
      </c>
      <c r="H239" s="2">
        <f>Orçamento!AC242</f>
        <v>0</v>
      </c>
      <c r="I239" s="2">
        <f>Orçamento!AD242</f>
        <v>0</v>
      </c>
      <c r="J239" s="2">
        <f>Orçamento!AE242</f>
        <v>0</v>
      </c>
      <c r="K239" s="2">
        <f>Orçamento!AF242</f>
        <v>0</v>
      </c>
      <c r="L239" s="2">
        <f>Orçamento!AG242</f>
        <v>0</v>
      </c>
      <c r="M239" s="2">
        <f>Orçamento!AH242</f>
        <v>0</v>
      </c>
      <c r="N239" s="2" t="str">
        <f>Orçamento!AI242</f>
        <v/>
      </c>
    </row>
    <row r="240" spans="1:14" hidden="1" x14ac:dyDescent="0.3">
      <c r="A240" t="str">
        <f>IF(Orçamento!Q243=0,"",Orçamento!Q243)</f>
        <v/>
      </c>
      <c r="B240" t="str">
        <f>IFERROR(VLOOKUP(A240,'Ocultar - Listas condicionadas'!$B$3:$I$13,8,FALSE),"")</f>
        <v/>
      </c>
      <c r="C240" t="str">
        <f>IF(Orçamento!S243="","",Orçamento!S243)</f>
        <v/>
      </c>
      <c r="D240" s="2">
        <f>Orçamento!V243</f>
        <v>0</v>
      </c>
      <c r="E240" s="2" t="str">
        <f>Orçamento!Y243</f>
        <v/>
      </c>
      <c r="F240" s="2">
        <f>Orçamento!AA243</f>
        <v>0</v>
      </c>
      <c r="G240" s="2">
        <f>Orçamento!AB243</f>
        <v>0</v>
      </c>
      <c r="H240" s="2">
        <f>Orçamento!AC243</f>
        <v>0</v>
      </c>
      <c r="I240" s="2">
        <f>Orçamento!AD243</f>
        <v>0</v>
      </c>
      <c r="J240" s="2">
        <f>Orçamento!AE243</f>
        <v>0</v>
      </c>
      <c r="K240" s="2">
        <f>Orçamento!AF243</f>
        <v>0</v>
      </c>
      <c r="L240" s="2">
        <f>Orçamento!AG243</f>
        <v>0</v>
      </c>
      <c r="M240" s="2">
        <f>Orçamento!AH243</f>
        <v>0</v>
      </c>
      <c r="N240" s="2" t="str">
        <f>Orçamento!AI243</f>
        <v/>
      </c>
    </row>
    <row r="241" spans="1:14" hidden="1" x14ac:dyDescent="0.3">
      <c r="A241" t="str">
        <f>IF(Orçamento!Q244=0,"",Orçamento!Q244)</f>
        <v/>
      </c>
      <c r="B241" t="str">
        <f>IFERROR(VLOOKUP(A241,'Ocultar - Listas condicionadas'!$B$3:$I$13,8,FALSE),"")</f>
        <v/>
      </c>
      <c r="C241" t="str">
        <f>IF(Orçamento!S244="","",Orçamento!S244)</f>
        <v/>
      </c>
      <c r="D241" s="2">
        <f>Orçamento!V244</f>
        <v>0</v>
      </c>
      <c r="E241" s="2" t="str">
        <f>Orçamento!Y244</f>
        <v/>
      </c>
      <c r="F241" s="2">
        <f>Orçamento!AA244</f>
        <v>0</v>
      </c>
      <c r="G241" s="2">
        <f>Orçamento!AB244</f>
        <v>0</v>
      </c>
      <c r="H241" s="2">
        <f>Orçamento!AC244</f>
        <v>0</v>
      </c>
      <c r="I241" s="2">
        <f>Orçamento!AD244</f>
        <v>0</v>
      </c>
      <c r="J241" s="2">
        <f>Orçamento!AE244</f>
        <v>0</v>
      </c>
      <c r="K241" s="2">
        <f>Orçamento!AF244</f>
        <v>0</v>
      </c>
      <c r="L241" s="2">
        <f>Orçamento!AG244</f>
        <v>0</v>
      </c>
      <c r="M241" s="2">
        <f>Orçamento!AH244</f>
        <v>0</v>
      </c>
      <c r="N241" s="2" t="str">
        <f>Orçamento!AI244</f>
        <v/>
      </c>
    </row>
    <row r="242" spans="1:14" hidden="1" x14ac:dyDescent="0.3">
      <c r="A242" t="str">
        <f>IF(Orçamento!Q245=0,"",Orçamento!Q245)</f>
        <v/>
      </c>
      <c r="B242" t="str">
        <f>IFERROR(VLOOKUP(A242,'Ocultar - Listas condicionadas'!$B$3:$I$13,8,FALSE),"")</f>
        <v/>
      </c>
      <c r="C242" t="str">
        <f>IF(Orçamento!S245="","",Orçamento!S245)</f>
        <v/>
      </c>
      <c r="D242" s="2">
        <f>Orçamento!V245</f>
        <v>0</v>
      </c>
      <c r="E242" s="2" t="str">
        <f>Orçamento!Y245</f>
        <v/>
      </c>
      <c r="F242" s="2">
        <f>Orçamento!AA245</f>
        <v>0</v>
      </c>
      <c r="G242" s="2">
        <f>Orçamento!AB245</f>
        <v>0</v>
      </c>
      <c r="H242" s="2">
        <f>Orçamento!AC245</f>
        <v>0</v>
      </c>
      <c r="I242" s="2">
        <f>Orçamento!AD245</f>
        <v>0</v>
      </c>
      <c r="J242" s="2">
        <f>Orçamento!AE245</f>
        <v>0</v>
      </c>
      <c r="K242" s="2">
        <f>Orçamento!AF245</f>
        <v>0</v>
      </c>
      <c r="L242" s="2">
        <f>Orçamento!AG245</f>
        <v>0</v>
      </c>
      <c r="M242" s="2">
        <f>Orçamento!AH245</f>
        <v>0</v>
      </c>
      <c r="N242" s="2" t="str">
        <f>Orçamento!AI245</f>
        <v/>
      </c>
    </row>
    <row r="243" spans="1:14" hidden="1" x14ac:dyDescent="0.3">
      <c r="A243" t="str">
        <f>IF(Orçamento!Q246=0,"",Orçamento!Q246)</f>
        <v/>
      </c>
      <c r="B243" t="str">
        <f>IFERROR(VLOOKUP(A243,'Ocultar - Listas condicionadas'!$B$3:$I$13,8,FALSE),"")</f>
        <v/>
      </c>
      <c r="C243" t="str">
        <f>IF(Orçamento!S246="","",Orçamento!S246)</f>
        <v/>
      </c>
      <c r="D243" s="2">
        <f>Orçamento!V246</f>
        <v>0</v>
      </c>
      <c r="E243" s="2" t="str">
        <f>Orçamento!Y246</f>
        <v/>
      </c>
      <c r="F243" s="2">
        <f>Orçamento!AA246</f>
        <v>0</v>
      </c>
      <c r="G243" s="2">
        <f>Orçamento!AB246</f>
        <v>0</v>
      </c>
      <c r="H243" s="2">
        <f>Orçamento!AC246</f>
        <v>0</v>
      </c>
      <c r="I243" s="2">
        <f>Orçamento!AD246</f>
        <v>0</v>
      </c>
      <c r="J243" s="2">
        <f>Orçamento!AE246</f>
        <v>0</v>
      </c>
      <c r="K243" s="2">
        <f>Orçamento!AF246</f>
        <v>0</v>
      </c>
      <c r="L243" s="2">
        <f>Orçamento!AG246</f>
        <v>0</v>
      </c>
      <c r="M243" s="2">
        <f>Orçamento!AH246</f>
        <v>0</v>
      </c>
      <c r="N243" s="2" t="str">
        <f>Orçamento!AI246</f>
        <v/>
      </c>
    </row>
    <row r="244" spans="1:14" hidden="1" x14ac:dyDescent="0.3">
      <c r="A244" t="str">
        <f>IF(Orçamento!Q247=0,"",Orçamento!Q247)</f>
        <v/>
      </c>
      <c r="B244" t="str">
        <f>IFERROR(VLOOKUP(A244,'Ocultar - Listas condicionadas'!$B$3:$I$13,8,FALSE),"")</f>
        <v/>
      </c>
      <c r="C244" t="str">
        <f>IF(Orçamento!S247="","",Orçamento!S247)</f>
        <v/>
      </c>
      <c r="D244" s="2">
        <f>Orçamento!V247</f>
        <v>0</v>
      </c>
      <c r="E244" s="2" t="str">
        <f>Orçamento!Y247</f>
        <v/>
      </c>
      <c r="F244" s="2">
        <f>Orçamento!AA247</f>
        <v>0</v>
      </c>
      <c r="G244" s="2">
        <f>Orçamento!AB247</f>
        <v>0</v>
      </c>
      <c r="H244" s="2">
        <f>Orçamento!AC247</f>
        <v>0</v>
      </c>
      <c r="I244" s="2">
        <f>Orçamento!AD247</f>
        <v>0</v>
      </c>
      <c r="J244" s="2">
        <f>Orçamento!AE247</f>
        <v>0</v>
      </c>
      <c r="K244" s="2">
        <f>Orçamento!AF247</f>
        <v>0</v>
      </c>
      <c r="L244" s="2">
        <f>Orçamento!AG247</f>
        <v>0</v>
      </c>
      <c r="M244" s="2">
        <f>Orçamento!AH247</f>
        <v>0</v>
      </c>
      <c r="N244" s="2" t="str">
        <f>Orçamento!AI247</f>
        <v/>
      </c>
    </row>
    <row r="245" spans="1:14" hidden="1" x14ac:dyDescent="0.3">
      <c r="A245" t="str">
        <f>IF(Orçamento!Q248=0,"",Orçamento!Q248)</f>
        <v/>
      </c>
      <c r="B245" t="str">
        <f>IFERROR(VLOOKUP(A245,'Ocultar - Listas condicionadas'!$B$3:$I$13,8,FALSE),"")</f>
        <v/>
      </c>
      <c r="C245" t="str">
        <f>IF(Orçamento!S248="","",Orçamento!S248)</f>
        <v/>
      </c>
      <c r="D245" s="2">
        <f>Orçamento!V248</f>
        <v>0</v>
      </c>
      <c r="E245" s="2" t="str">
        <f>Orçamento!Y248</f>
        <v/>
      </c>
      <c r="F245" s="2">
        <f>Orçamento!AA248</f>
        <v>0</v>
      </c>
      <c r="G245" s="2">
        <f>Orçamento!AB248</f>
        <v>0</v>
      </c>
      <c r="H245" s="2">
        <f>Orçamento!AC248</f>
        <v>0</v>
      </c>
      <c r="I245" s="2">
        <f>Orçamento!AD248</f>
        <v>0</v>
      </c>
      <c r="J245" s="2">
        <f>Orçamento!AE248</f>
        <v>0</v>
      </c>
      <c r="K245" s="2">
        <f>Orçamento!AF248</f>
        <v>0</v>
      </c>
      <c r="L245" s="2">
        <f>Orçamento!AG248</f>
        <v>0</v>
      </c>
      <c r="M245" s="2">
        <f>Orçamento!AH248</f>
        <v>0</v>
      </c>
      <c r="N245" s="2" t="str">
        <f>Orçamento!AI248</f>
        <v/>
      </c>
    </row>
    <row r="246" spans="1:14" hidden="1" x14ac:dyDescent="0.3">
      <c r="A246" t="str">
        <f>IF(Orçamento!Q249=0,"",Orçamento!Q249)</f>
        <v/>
      </c>
      <c r="B246" t="str">
        <f>IFERROR(VLOOKUP(A246,'Ocultar - Listas condicionadas'!$B$3:$I$13,8,FALSE),"")</f>
        <v/>
      </c>
      <c r="C246" t="str">
        <f>IF(Orçamento!S249="","",Orçamento!S249)</f>
        <v/>
      </c>
      <c r="D246" s="2">
        <f>Orçamento!V249</f>
        <v>0</v>
      </c>
      <c r="E246" s="2" t="str">
        <f>Orçamento!Y249</f>
        <v/>
      </c>
      <c r="F246" s="2">
        <f>Orçamento!AA249</f>
        <v>0</v>
      </c>
      <c r="G246" s="2">
        <f>Orçamento!AB249</f>
        <v>0</v>
      </c>
      <c r="H246" s="2">
        <f>Orçamento!AC249</f>
        <v>0</v>
      </c>
      <c r="I246" s="2">
        <f>Orçamento!AD249</f>
        <v>0</v>
      </c>
      <c r="J246" s="2">
        <f>Orçamento!AE249</f>
        <v>0</v>
      </c>
      <c r="K246" s="2">
        <f>Orçamento!AF249</f>
        <v>0</v>
      </c>
      <c r="L246" s="2">
        <f>Orçamento!AG249</f>
        <v>0</v>
      </c>
      <c r="M246" s="2">
        <f>Orçamento!AH249</f>
        <v>0</v>
      </c>
      <c r="N246" s="2" t="str">
        <f>Orçamento!AI249</f>
        <v/>
      </c>
    </row>
    <row r="247" spans="1:14" hidden="1" x14ac:dyDescent="0.3">
      <c r="A247" t="str">
        <f>IF(Orçamento!Q250=0,"",Orçamento!Q250)</f>
        <v/>
      </c>
      <c r="B247" t="str">
        <f>IFERROR(VLOOKUP(A247,'Ocultar - Listas condicionadas'!$B$3:$I$13,8,FALSE),"")</f>
        <v/>
      </c>
      <c r="C247" t="str">
        <f>IF(Orçamento!S250="","",Orçamento!S250)</f>
        <v/>
      </c>
      <c r="D247" s="2">
        <f>Orçamento!V250</f>
        <v>0</v>
      </c>
      <c r="E247" s="2" t="str">
        <f>Orçamento!Y250</f>
        <v/>
      </c>
      <c r="F247" s="2">
        <f>Orçamento!AA250</f>
        <v>0</v>
      </c>
      <c r="G247" s="2">
        <f>Orçamento!AB250</f>
        <v>0</v>
      </c>
      <c r="H247" s="2">
        <f>Orçamento!AC250</f>
        <v>0</v>
      </c>
      <c r="I247" s="2">
        <f>Orçamento!AD250</f>
        <v>0</v>
      </c>
      <c r="J247" s="2">
        <f>Orçamento!AE250</f>
        <v>0</v>
      </c>
      <c r="K247" s="2">
        <f>Orçamento!AF250</f>
        <v>0</v>
      </c>
      <c r="L247" s="2">
        <f>Orçamento!AG250</f>
        <v>0</v>
      </c>
      <c r="M247" s="2">
        <f>Orçamento!AH250</f>
        <v>0</v>
      </c>
      <c r="N247" s="2" t="str">
        <f>Orçamento!AI250</f>
        <v/>
      </c>
    </row>
    <row r="248" spans="1:14" hidden="1" x14ac:dyDescent="0.3">
      <c r="A248" t="str">
        <f>IF(Orçamento!Q251=0,"",Orçamento!Q251)</f>
        <v/>
      </c>
      <c r="B248" t="str">
        <f>IFERROR(VLOOKUP(A248,'Ocultar - Listas condicionadas'!$B$3:$I$13,8,FALSE),"")</f>
        <v/>
      </c>
      <c r="C248" t="str">
        <f>IF(Orçamento!S251="","",Orçamento!S251)</f>
        <v/>
      </c>
      <c r="D248" s="2">
        <f>Orçamento!V251</f>
        <v>0</v>
      </c>
      <c r="E248" s="2" t="str">
        <f>Orçamento!Y251</f>
        <v/>
      </c>
      <c r="F248" s="2">
        <f>Orçamento!AA251</f>
        <v>0</v>
      </c>
      <c r="G248" s="2">
        <f>Orçamento!AB251</f>
        <v>0</v>
      </c>
      <c r="H248" s="2">
        <f>Orçamento!AC251</f>
        <v>0</v>
      </c>
      <c r="I248" s="2">
        <f>Orçamento!AD251</f>
        <v>0</v>
      </c>
      <c r="J248" s="2">
        <f>Orçamento!AE251</f>
        <v>0</v>
      </c>
      <c r="K248" s="2">
        <f>Orçamento!AF251</f>
        <v>0</v>
      </c>
      <c r="L248" s="2">
        <f>Orçamento!AG251</f>
        <v>0</v>
      </c>
      <c r="M248" s="2">
        <f>Orçamento!AH251</f>
        <v>0</v>
      </c>
      <c r="N248" s="2" t="str">
        <f>Orçamento!AI251</f>
        <v/>
      </c>
    </row>
    <row r="249" spans="1:14" hidden="1" x14ac:dyDescent="0.3">
      <c r="A249" t="str">
        <f>IF(Orçamento!Q252=0,"",Orçamento!Q252)</f>
        <v/>
      </c>
      <c r="B249" t="str">
        <f>IFERROR(VLOOKUP(A249,'Ocultar - Listas condicionadas'!$B$3:$I$13,8,FALSE),"")</f>
        <v/>
      </c>
      <c r="C249" t="str">
        <f>IF(Orçamento!S252="","",Orçamento!S252)</f>
        <v/>
      </c>
      <c r="D249" s="2">
        <f>Orçamento!V252</f>
        <v>0</v>
      </c>
      <c r="E249" s="2" t="str">
        <f>Orçamento!Y252</f>
        <v/>
      </c>
      <c r="F249" s="2">
        <f>Orçamento!AA252</f>
        <v>0</v>
      </c>
      <c r="G249" s="2">
        <f>Orçamento!AB252</f>
        <v>0</v>
      </c>
      <c r="H249" s="2">
        <f>Orçamento!AC252</f>
        <v>0</v>
      </c>
      <c r="I249" s="2">
        <f>Orçamento!AD252</f>
        <v>0</v>
      </c>
      <c r="J249" s="2">
        <f>Orçamento!AE252</f>
        <v>0</v>
      </c>
      <c r="K249" s="2">
        <f>Orçamento!AF252</f>
        <v>0</v>
      </c>
      <c r="L249" s="2">
        <f>Orçamento!AG252</f>
        <v>0</v>
      </c>
      <c r="M249" s="2">
        <f>Orçamento!AH252</f>
        <v>0</v>
      </c>
      <c r="N249" s="2" t="str">
        <f>Orçamento!AI252</f>
        <v/>
      </c>
    </row>
    <row r="250" spans="1:14" hidden="1" x14ac:dyDescent="0.3">
      <c r="A250" t="str">
        <f>IF(Orçamento!Q253=0,"",Orçamento!Q253)</f>
        <v/>
      </c>
      <c r="B250" t="str">
        <f>IFERROR(VLOOKUP(A250,'Ocultar - Listas condicionadas'!$B$3:$I$13,8,FALSE),"")</f>
        <v/>
      </c>
      <c r="C250" t="str">
        <f>IF(Orçamento!S253="","",Orçamento!S253)</f>
        <v/>
      </c>
      <c r="D250" s="2">
        <f>Orçamento!V253</f>
        <v>0</v>
      </c>
      <c r="E250" s="2" t="str">
        <f>Orçamento!Y253</f>
        <v/>
      </c>
      <c r="F250" s="2">
        <f>Orçamento!AA253</f>
        <v>0</v>
      </c>
      <c r="G250" s="2">
        <f>Orçamento!AB253</f>
        <v>0</v>
      </c>
      <c r="H250" s="2">
        <f>Orçamento!AC253</f>
        <v>0</v>
      </c>
      <c r="I250" s="2">
        <f>Orçamento!AD253</f>
        <v>0</v>
      </c>
      <c r="J250" s="2">
        <f>Orçamento!AE253</f>
        <v>0</v>
      </c>
      <c r="K250" s="2">
        <f>Orçamento!AF253</f>
        <v>0</v>
      </c>
      <c r="L250" s="2">
        <f>Orçamento!AG253</f>
        <v>0</v>
      </c>
      <c r="M250" s="2">
        <f>Orçamento!AH253</f>
        <v>0</v>
      </c>
      <c r="N250" s="2" t="str">
        <f>Orçamento!AI253</f>
        <v/>
      </c>
    </row>
    <row r="251" spans="1:14" hidden="1" x14ac:dyDescent="0.3">
      <c r="A251" t="str">
        <f>IF(Orçamento!Q254=0,"",Orçamento!Q254)</f>
        <v/>
      </c>
      <c r="B251" t="str">
        <f>IFERROR(VLOOKUP(A251,'Ocultar - Listas condicionadas'!$B$3:$I$13,8,FALSE),"")</f>
        <v/>
      </c>
      <c r="C251" t="str">
        <f>IF(Orçamento!S254="","",Orçamento!S254)</f>
        <v/>
      </c>
      <c r="D251" s="2">
        <f>Orçamento!V254</f>
        <v>0</v>
      </c>
      <c r="E251" s="2" t="str">
        <f>Orçamento!Y254</f>
        <v/>
      </c>
      <c r="F251" s="2">
        <f>Orçamento!AA254</f>
        <v>0</v>
      </c>
      <c r="G251" s="2">
        <f>Orçamento!AB254</f>
        <v>0</v>
      </c>
      <c r="H251" s="2">
        <f>Orçamento!AC254</f>
        <v>0</v>
      </c>
      <c r="I251" s="2">
        <f>Orçamento!AD254</f>
        <v>0</v>
      </c>
      <c r="J251" s="2">
        <f>Orçamento!AE254</f>
        <v>0</v>
      </c>
      <c r="K251" s="2">
        <f>Orçamento!AF254</f>
        <v>0</v>
      </c>
      <c r="L251" s="2">
        <f>Orçamento!AG254</f>
        <v>0</v>
      </c>
      <c r="M251" s="2">
        <f>Orçamento!AH254</f>
        <v>0</v>
      </c>
      <c r="N251" s="2" t="str">
        <f>Orçamento!AI254</f>
        <v/>
      </c>
    </row>
    <row r="252" spans="1:14" hidden="1" x14ac:dyDescent="0.3">
      <c r="A252" t="str">
        <f>IF(Orçamento!Q255=0,"",Orçamento!Q255)</f>
        <v/>
      </c>
      <c r="B252" t="str">
        <f>IFERROR(VLOOKUP(A252,'Ocultar - Listas condicionadas'!$B$3:$I$13,8,FALSE),"")</f>
        <v/>
      </c>
      <c r="C252" t="str">
        <f>IF(Orçamento!S255="","",Orçamento!S255)</f>
        <v/>
      </c>
      <c r="D252" s="2">
        <f>Orçamento!V255</f>
        <v>0</v>
      </c>
      <c r="E252" s="2" t="str">
        <f>Orçamento!Y255</f>
        <v/>
      </c>
      <c r="F252" s="2">
        <f>Orçamento!AA255</f>
        <v>0</v>
      </c>
      <c r="G252" s="2">
        <f>Orçamento!AB255</f>
        <v>0</v>
      </c>
      <c r="H252" s="2">
        <f>Orçamento!AC255</f>
        <v>0</v>
      </c>
      <c r="I252" s="2">
        <f>Orçamento!AD255</f>
        <v>0</v>
      </c>
      <c r="J252" s="2">
        <f>Orçamento!AE255</f>
        <v>0</v>
      </c>
      <c r="K252" s="2">
        <f>Orçamento!AF255</f>
        <v>0</v>
      </c>
      <c r="L252" s="2">
        <f>Orçamento!AG255</f>
        <v>0</v>
      </c>
      <c r="M252" s="2">
        <f>Orçamento!AH255</f>
        <v>0</v>
      </c>
      <c r="N252" s="2" t="str">
        <f>Orçamento!AI255</f>
        <v/>
      </c>
    </row>
    <row r="253" spans="1:14" hidden="1" x14ac:dyDescent="0.3">
      <c r="A253" t="str">
        <f>IF(Orçamento!Q256=0,"",Orçamento!Q256)</f>
        <v/>
      </c>
      <c r="B253" t="str">
        <f>IFERROR(VLOOKUP(A253,'Ocultar - Listas condicionadas'!$B$3:$I$13,8,FALSE),"")</f>
        <v/>
      </c>
      <c r="C253" t="str">
        <f>IF(Orçamento!S256="","",Orçamento!S256)</f>
        <v/>
      </c>
      <c r="D253" s="2">
        <f>Orçamento!V256</f>
        <v>0</v>
      </c>
      <c r="E253" s="2" t="str">
        <f>Orçamento!Y256</f>
        <v/>
      </c>
      <c r="F253" s="2">
        <f>Orçamento!AA256</f>
        <v>0</v>
      </c>
      <c r="G253" s="2">
        <f>Orçamento!AB256</f>
        <v>0</v>
      </c>
      <c r="H253" s="2">
        <f>Orçamento!AC256</f>
        <v>0</v>
      </c>
      <c r="I253" s="2">
        <f>Orçamento!AD256</f>
        <v>0</v>
      </c>
      <c r="J253" s="2">
        <f>Orçamento!AE256</f>
        <v>0</v>
      </c>
      <c r="K253" s="2">
        <f>Orçamento!AF256</f>
        <v>0</v>
      </c>
      <c r="L253" s="2">
        <f>Orçamento!AG256</f>
        <v>0</v>
      </c>
      <c r="M253" s="2">
        <f>Orçamento!AH256</f>
        <v>0</v>
      </c>
      <c r="N253" s="2" t="str">
        <f>Orçamento!AI256</f>
        <v/>
      </c>
    </row>
    <row r="254" spans="1:14" hidden="1" x14ac:dyDescent="0.3">
      <c r="A254" t="str">
        <f>IF(Orçamento!Q257=0,"",Orçamento!Q257)</f>
        <v/>
      </c>
      <c r="B254" t="str">
        <f>IFERROR(VLOOKUP(A254,'Ocultar - Listas condicionadas'!$B$3:$I$13,8,FALSE),"")</f>
        <v/>
      </c>
      <c r="C254" t="str">
        <f>IF(Orçamento!S257="","",Orçamento!S257)</f>
        <v/>
      </c>
      <c r="D254" s="2">
        <f>Orçamento!V257</f>
        <v>0</v>
      </c>
      <c r="E254" s="2" t="str">
        <f>Orçamento!Y257</f>
        <v/>
      </c>
      <c r="F254" s="2">
        <f>Orçamento!AA257</f>
        <v>0</v>
      </c>
      <c r="G254" s="2">
        <f>Orçamento!AB257</f>
        <v>0</v>
      </c>
      <c r="H254" s="2">
        <f>Orçamento!AC257</f>
        <v>0</v>
      </c>
      <c r="I254" s="2">
        <f>Orçamento!AD257</f>
        <v>0</v>
      </c>
      <c r="J254" s="2">
        <f>Orçamento!AE257</f>
        <v>0</v>
      </c>
      <c r="K254" s="2">
        <f>Orçamento!AF257</f>
        <v>0</v>
      </c>
      <c r="L254" s="2">
        <f>Orçamento!AG257</f>
        <v>0</v>
      </c>
      <c r="M254" s="2">
        <f>Orçamento!AH257</f>
        <v>0</v>
      </c>
      <c r="N254" s="2" t="str">
        <f>Orçamento!AI257</f>
        <v/>
      </c>
    </row>
    <row r="255" spans="1:14" hidden="1" x14ac:dyDescent="0.3">
      <c r="A255" t="str">
        <f>IF(Orçamento!Q258=0,"",Orçamento!Q258)</f>
        <v/>
      </c>
      <c r="B255" t="str">
        <f>IFERROR(VLOOKUP(A255,'Ocultar - Listas condicionadas'!$B$3:$I$13,8,FALSE),"")</f>
        <v/>
      </c>
      <c r="C255" t="str">
        <f>IF(Orçamento!S258="","",Orçamento!S258)</f>
        <v/>
      </c>
      <c r="D255" s="2">
        <f>Orçamento!V258</f>
        <v>0</v>
      </c>
      <c r="E255" s="2" t="str">
        <f>Orçamento!Y258</f>
        <v/>
      </c>
      <c r="F255" s="2">
        <f>Orçamento!AA258</f>
        <v>0</v>
      </c>
      <c r="G255" s="2">
        <f>Orçamento!AB258</f>
        <v>0</v>
      </c>
      <c r="H255" s="2">
        <f>Orçamento!AC258</f>
        <v>0</v>
      </c>
      <c r="I255" s="2">
        <f>Orçamento!AD258</f>
        <v>0</v>
      </c>
      <c r="J255" s="2">
        <f>Orçamento!AE258</f>
        <v>0</v>
      </c>
      <c r="K255" s="2">
        <f>Orçamento!AF258</f>
        <v>0</v>
      </c>
      <c r="L255" s="2">
        <f>Orçamento!AG258</f>
        <v>0</v>
      </c>
      <c r="M255" s="2">
        <f>Orçamento!AH258</f>
        <v>0</v>
      </c>
      <c r="N255" s="2" t="str">
        <f>Orçamento!AI258</f>
        <v/>
      </c>
    </row>
    <row r="256" spans="1:14" hidden="1" x14ac:dyDescent="0.3">
      <c r="A256" t="str">
        <f>IF(Orçamento!Q259=0,"",Orçamento!Q259)</f>
        <v/>
      </c>
      <c r="B256" t="str">
        <f>IFERROR(VLOOKUP(A256,'Ocultar - Listas condicionadas'!$B$3:$I$13,8,FALSE),"")</f>
        <v/>
      </c>
      <c r="C256" t="str">
        <f>IF(Orçamento!S259="","",Orçamento!S259)</f>
        <v/>
      </c>
      <c r="D256" s="2">
        <f>Orçamento!V259</f>
        <v>0</v>
      </c>
      <c r="E256" s="2" t="str">
        <f>Orçamento!Y259</f>
        <v/>
      </c>
      <c r="F256" s="2">
        <f>Orçamento!AA259</f>
        <v>0</v>
      </c>
      <c r="G256" s="2">
        <f>Orçamento!AB259</f>
        <v>0</v>
      </c>
      <c r="H256" s="2">
        <f>Orçamento!AC259</f>
        <v>0</v>
      </c>
      <c r="I256" s="2">
        <f>Orçamento!AD259</f>
        <v>0</v>
      </c>
      <c r="J256" s="2">
        <f>Orçamento!AE259</f>
        <v>0</v>
      </c>
      <c r="K256" s="2">
        <f>Orçamento!AF259</f>
        <v>0</v>
      </c>
      <c r="L256" s="2">
        <f>Orçamento!AG259</f>
        <v>0</v>
      </c>
      <c r="M256" s="2">
        <f>Orçamento!AH259</f>
        <v>0</v>
      </c>
      <c r="N256" s="2" t="str">
        <f>Orçamento!AI259</f>
        <v/>
      </c>
    </row>
    <row r="257" spans="1:14" hidden="1" x14ac:dyDescent="0.3">
      <c r="A257" t="str">
        <f>IF(Orçamento!Q260=0,"",Orçamento!Q260)</f>
        <v/>
      </c>
      <c r="B257" t="str">
        <f>IFERROR(VLOOKUP(A257,'Ocultar - Listas condicionadas'!$B$3:$I$13,8,FALSE),"")</f>
        <v/>
      </c>
      <c r="C257" t="str">
        <f>IF(Orçamento!S260="","",Orçamento!S260)</f>
        <v/>
      </c>
      <c r="D257" s="2">
        <f>Orçamento!V260</f>
        <v>0</v>
      </c>
      <c r="E257" s="2" t="str">
        <f>Orçamento!Y260</f>
        <v/>
      </c>
      <c r="F257" s="2">
        <f>Orçamento!AA260</f>
        <v>0</v>
      </c>
      <c r="G257" s="2">
        <f>Orçamento!AB260</f>
        <v>0</v>
      </c>
      <c r="H257" s="2">
        <f>Orçamento!AC260</f>
        <v>0</v>
      </c>
      <c r="I257" s="2">
        <f>Orçamento!AD260</f>
        <v>0</v>
      </c>
      <c r="J257" s="2">
        <f>Orçamento!AE260</f>
        <v>0</v>
      </c>
      <c r="K257" s="2">
        <f>Orçamento!AF260</f>
        <v>0</v>
      </c>
      <c r="L257" s="2">
        <f>Orçamento!AG260</f>
        <v>0</v>
      </c>
      <c r="M257" s="2">
        <f>Orçamento!AH260</f>
        <v>0</v>
      </c>
      <c r="N257" s="2" t="str">
        <f>Orçamento!AI260</f>
        <v/>
      </c>
    </row>
    <row r="258" spans="1:14" hidden="1" x14ac:dyDescent="0.3">
      <c r="A258" t="str">
        <f>IF(Orçamento!Q261=0,"",Orçamento!Q261)</f>
        <v/>
      </c>
      <c r="B258" t="str">
        <f>IFERROR(VLOOKUP(A258,'Ocultar - Listas condicionadas'!$B$3:$I$13,8,FALSE),"")</f>
        <v/>
      </c>
      <c r="C258" t="str">
        <f>IF(Orçamento!S261="","",Orçamento!S261)</f>
        <v/>
      </c>
      <c r="D258" s="2">
        <f>Orçamento!V261</f>
        <v>0</v>
      </c>
      <c r="E258" s="2" t="str">
        <f>Orçamento!Y261</f>
        <v/>
      </c>
      <c r="F258" s="2">
        <f>Orçamento!AA261</f>
        <v>0</v>
      </c>
      <c r="G258" s="2">
        <f>Orçamento!AB261</f>
        <v>0</v>
      </c>
      <c r="H258" s="2">
        <f>Orçamento!AC261</f>
        <v>0</v>
      </c>
      <c r="I258" s="2">
        <f>Orçamento!AD261</f>
        <v>0</v>
      </c>
      <c r="J258" s="2">
        <f>Orçamento!AE261</f>
        <v>0</v>
      </c>
      <c r="K258" s="2">
        <f>Orçamento!AF261</f>
        <v>0</v>
      </c>
      <c r="L258" s="2">
        <f>Orçamento!AG261</f>
        <v>0</v>
      </c>
      <c r="M258" s="2">
        <f>Orçamento!AH261</f>
        <v>0</v>
      </c>
      <c r="N258" s="2" t="str">
        <f>Orçamento!AI261</f>
        <v/>
      </c>
    </row>
    <row r="259" spans="1:14" hidden="1" x14ac:dyDescent="0.3">
      <c r="A259" t="str">
        <f>IF(Orçamento!Q262=0,"",Orçamento!Q262)</f>
        <v/>
      </c>
      <c r="B259" t="str">
        <f>IFERROR(VLOOKUP(A259,'Ocultar - Listas condicionadas'!$B$3:$I$13,8,FALSE),"")</f>
        <v/>
      </c>
      <c r="C259" t="str">
        <f>IF(Orçamento!S262="","",Orçamento!S262)</f>
        <v/>
      </c>
      <c r="D259" s="2">
        <f>Orçamento!V262</f>
        <v>0</v>
      </c>
      <c r="E259" s="2" t="str">
        <f>Orçamento!Y262</f>
        <v/>
      </c>
      <c r="F259" s="2">
        <f>Orçamento!AA262</f>
        <v>0</v>
      </c>
      <c r="G259" s="2">
        <f>Orçamento!AB262</f>
        <v>0</v>
      </c>
      <c r="H259" s="2">
        <f>Orçamento!AC262</f>
        <v>0</v>
      </c>
      <c r="I259" s="2">
        <f>Orçamento!AD262</f>
        <v>0</v>
      </c>
      <c r="J259" s="2">
        <f>Orçamento!AE262</f>
        <v>0</v>
      </c>
      <c r="K259" s="2">
        <f>Orçamento!AF262</f>
        <v>0</v>
      </c>
      <c r="L259" s="2">
        <f>Orçamento!AG262</f>
        <v>0</v>
      </c>
      <c r="M259" s="2">
        <f>Orçamento!AH262</f>
        <v>0</v>
      </c>
      <c r="N259" s="2" t="str">
        <f>Orçamento!AI262</f>
        <v/>
      </c>
    </row>
    <row r="260" spans="1:14" hidden="1" x14ac:dyDescent="0.3">
      <c r="A260" t="str">
        <f>IF(Orçamento!Q263=0,"",Orçamento!Q263)</f>
        <v/>
      </c>
      <c r="B260" t="str">
        <f>IFERROR(VLOOKUP(A260,'Ocultar - Listas condicionadas'!$B$3:$I$13,8,FALSE),"")</f>
        <v/>
      </c>
      <c r="C260" t="str">
        <f>IF(Orçamento!S263="","",Orçamento!S263)</f>
        <v/>
      </c>
      <c r="D260" s="2">
        <f>Orçamento!V263</f>
        <v>0</v>
      </c>
      <c r="E260" s="2" t="str">
        <f>Orçamento!Y263</f>
        <v/>
      </c>
      <c r="F260" s="2">
        <f>Orçamento!AA263</f>
        <v>0</v>
      </c>
      <c r="G260" s="2">
        <f>Orçamento!AB263</f>
        <v>0</v>
      </c>
      <c r="H260" s="2">
        <f>Orçamento!AC263</f>
        <v>0</v>
      </c>
      <c r="I260" s="2">
        <f>Orçamento!AD263</f>
        <v>0</v>
      </c>
      <c r="J260" s="2">
        <f>Orçamento!AE263</f>
        <v>0</v>
      </c>
      <c r="K260" s="2">
        <f>Orçamento!AF263</f>
        <v>0</v>
      </c>
      <c r="L260" s="2">
        <f>Orçamento!AG263</f>
        <v>0</v>
      </c>
      <c r="M260" s="2">
        <f>Orçamento!AH263</f>
        <v>0</v>
      </c>
      <c r="N260" s="2" t="str">
        <f>Orçamento!AI263</f>
        <v/>
      </c>
    </row>
    <row r="261" spans="1:14" hidden="1" x14ac:dyDescent="0.3">
      <c r="A261" t="str">
        <f>IF(Orçamento!Q264=0,"",Orçamento!Q264)</f>
        <v/>
      </c>
      <c r="B261" t="str">
        <f>IFERROR(VLOOKUP(A261,'Ocultar - Listas condicionadas'!$B$3:$I$13,8,FALSE),"")</f>
        <v/>
      </c>
      <c r="C261" t="str">
        <f>IF(Orçamento!S264="","",Orçamento!S264)</f>
        <v/>
      </c>
      <c r="D261" s="2">
        <f>Orçamento!V264</f>
        <v>0</v>
      </c>
      <c r="E261" s="2" t="str">
        <f>Orçamento!Y264</f>
        <v/>
      </c>
      <c r="F261" s="2">
        <f>Orçamento!AA264</f>
        <v>0</v>
      </c>
      <c r="G261" s="2">
        <f>Orçamento!AB264</f>
        <v>0</v>
      </c>
      <c r="H261" s="2">
        <f>Orçamento!AC264</f>
        <v>0</v>
      </c>
      <c r="I261" s="2">
        <f>Orçamento!AD264</f>
        <v>0</v>
      </c>
      <c r="J261" s="2">
        <f>Orçamento!AE264</f>
        <v>0</v>
      </c>
      <c r="K261" s="2">
        <f>Orçamento!AF264</f>
        <v>0</v>
      </c>
      <c r="L261" s="2">
        <f>Orçamento!AG264</f>
        <v>0</v>
      </c>
      <c r="M261" s="2">
        <f>Orçamento!AH264</f>
        <v>0</v>
      </c>
      <c r="N261" s="2" t="str">
        <f>Orçamento!AI264</f>
        <v/>
      </c>
    </row>
    <row r="262" spans="1:14" hidden="1" x14ac:dyDescent="0.3">
      <c r="A262" t="str">
        <f>IF(Orçamento!Q265=0,"",Orçamento!Q265)</f>
        <v/>
      </c>
      <c r="B262" t="str">
        <f>IFERROR(VLOOKUP(A262,'Ocultar - Listas condicionadas'!$B$3:$I$13,8,FALSE),"")</f>
        <v/>
      </c>
      <c r="C262" t="str">
        <f>IF(Orçamento!S265="","",Orçamento!S265)</f>
        <v/>
      </c>
      <c r="D262" s="2">
        <f>Orçamento!V265</f>
        <v>0</v>
      </c>
      <c r="E262" s="2" t="str">
        <f>Orçamento!Y265</f>
        <v/>
      </c>
      <c r="F262" s="2">
        <f>Orçamento!AA265</f>
        <v>0</v>
      </c>
      <c r="G262" s="2">
        <f>Orçamento!AB265</f>
        <v>0</v>
      </c>
      <c r="H262" s="2">
        <f>Orçamento!AC265</f>
        <v>0</v>
      </c>
      <c r="I262" s="2">
        <f>Orçamento!AD265</f>
        <v>0</v>
      </c>
      <c r="J262" s="2">
        <f>Orçamento!AE265</f>
        <v>0</v>
      </c>
      <c r="K262" s="2">
        <f>Orçamento!AF265</f>
        <v>0</v>
      </c>
      <c r="L262" s="2">
        <f>Orçamento!AG265</f>
        <v>0</v>
      </c>
      <c r="M262" s="2">
        <f>Orçamento!AH265</f>
        <v>0</v>
      </c>
      <c r="N262" s="2" t="str">
        <f>Orçamento!AI265</f>
        <v/>
      </c>
    </row>
    <row r="263" spans="1:14" hidden="1" x14ac:dyDescent="0.3">
      <c r="A263" t="str">
        <f>IF(Orçamento!Q266=0,"",Orçamento!Q266)</f>
        <v/>
      </c>
      <c r="B263" t="str">
        <f>IFERROR(VLOOKUP(A263,'Ocultar - Listas condicionadas'!$B$3:$I$13,8,FALSE),"")</f>
        <v/>
      </c>
      <c r="C263" t="str">
        <f>IF(Orçamento!S266="","",Orçamento!S266)</f>
        <v/>
      </c>
      <c r="D263" s="2">
        <f>Orçamento!V266</f>
        <v>0</v>
      </c>
      <c r="E263" s="2" t="str">
        <f>Orçamento!Y266</f>
        <v/>
      </c>
      <c r="F263" s="2">
        <f>Orçamento!AA266</f>
        <v>0</v>
      </c>
      <c r="G263" s="2">
        <f>Orçamento!AB266</f>
        <v>0</v>
      </c>
      <c r="H263" s="2">
        <f>Orçamento!AC266</f>
        <v>0</v>
      </c>
      <c r="I263" s="2">
        <f>Orçamento!AD266</f>
        <v>0</v>
      </c>
      <c r="J263" s="2">
        <f>Orçamento!AE266</f>
        <v>0</v>
      </c>
      <c r="K263" s="2">
        <f>Orçamento!AF266</f>
        <v>0</v>
      </c>
      <c r="L263" s="2">
        <f>Orçamento!AG266</f>
        <v>0</v>
      </c>
      <c r="M263" s="2">
        <f>Orçamento!AH266</f>
        <v>0</v>
      </c>
      <c r="N263" s="2" t="str">
        <f>Orçamento!AI266</f>
        <v/>
      </c>
    </row>
    <row r="264" spans="1:14" hidden="1" x14ac:dyDescent="0.3">
      <c r="A264" t="str">
        <f>IF(Orçamento!Q267=0,"",Orçamento!Q267)</f>
        <v/>
      </c>
      <c r="B264" t="str">
        <f>IFERROR(VLOOKUP(A264,'Ocultar - Listas condicionadas'!$B$3:$I$13,8,FALSE),"")</f>
        <v/>
      </c>
      <c r="C264" t="str">
        <f>IF(Orçamento!S267="","",Orçamento!S267)</f>
        <v/>
      </c>
      <c r="D264" s="2">
        <f>Orçamento!V267</f>
        <v>0</v>
      </c>
      <c r="E264" s="2" t="str">
        <f>Orçamento!Y267</f>
        <v/>
      </c>
      <c r="F264" s="2">
        <f>Orçamento!AA267</f>
        <v>0</v>
      </c>
      <c r="G264" s="2">
        <f>Orçamento!AB267</f>
        <v>0</v>
      </c>
      <c r="H264" s="2">
        <f>Orçamento!AC267</f>
        <v>0</v>
      </c>
      <c r="I264" s="2">
        <f>Orçamento!AD267</f>
        <v>0</v>
      </c>
      <c r="J264" s="2">
        <f>Orçamento!AE267</f>
        <v>0</v>
      </c>
      <c r="K264" s="2">
        <f>Orçamento!AF267</f>
        <v>0</v>
      </c>
      <c r="L264" s="2">
        <f>Orçamento!AG267</f>
        <v>0</v>
      </c>
      <c r="M264" s="2">
        <f>Orçamento!AH267</f>
        <v>0</v>
      </c>
      <c r="N264" s="2" t="str">
        <f>Orçamento!AI267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B40"/>
  <sheetViews>
    <sheetView zoomScale="85" zoomScaleNormal="85" workbookViewId="0">
      <selection activeCell="B5" sqref="B5"/>
    </sheetView>
  </sheetViews>
  <sheetFormatPr defaultRowHeight="14.4" x14ac:dyDescent="0.3"/>
  <cols>
    <col min="1" max="8" width="20.33203125" bestFit="1" customWidth="1"/>
    <col min="24" max="24" width="18.88671875" bestFit="1" customWidth="1"/>
    <col min="26" max="26" width="10.88671875" bestFit="1" customWidth="1"/>
  </cols>
  <sheetData>
    <row r="1" spans="1:28" ht="57.6" x14ac:dyDescent="0.3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K1" t="s">
        <v>56</v>
      </c>
      <c r="L1" t="s">
        <v>57</v>
      </c>
      <c r="M1" t="s">
        <v>58</v>
      </c>
      <c r="N1" t="s">
        <v>59</v>
      </c>
      <c r="P1" s="9" t="s">
        <v>60</v>
      </c>
      <c r="Q1" s="9" t="s">
        <v>57</v>
      </c>
      <c r="R1" s="10">
        <f>HLOOKUP(Q1,$K$1:$N$2,2,FALSE)</f>
        <v>3</v>
      </c>
      <c r="T1">
        <f t="shared" ref="T1:T24" si="0">$R$1*W1</f>
        <v>3</v>
      </c>
      <c r="U1" t="str">
        <f>A1</f>
        <v>Soma de 1º Trimestre</v>
      </c>
      <c r="W1">
        <v>1</v>
      </c>
      <c r="X1" t="e">
        <f t="shared" ref="X1:X24" si="1">VLOOKUP(W1,T$1:U$40,2,FALSE)</f>
        <v>#N/A</v>
      </c>
      <c r="Y1" s="2" t="str">
        <f t="shared" ref="Y1:Y24" si="2">IFERROR(HLOOKUP(X1,$A$1:$H$2,2,FALSE),"aaa")</f>
        <v>aaa</v>
      </c>
      <c r="Z1" s="2">
        <f t="shared" ref="Z1:Z24" si="3">IFERROR(IF(Y1="aaa",Y2/3,Y1/3),Y3/3)</f>
        <v>47333.333333333336</v>
      </c>
      <c r="AA1" t="s">
        <v>62</v>
      </c>
      <c r="AB1" s="5">
        <f>SUM(Z1:Z6)</f>
        <v>244000</v>
      </c>
    </row>
    <row r="2" spans="1:28" ht="28.8" x14ac:dyDescent="0.3">
      <c r="A2" s="5">
        <v>142000</v>
      </c>
      <c r="B2" s="5">
        <v>102000</v>
      </c>
      <c r="C2" s="5">
        <v>102000</v>
      </c>
      <c r="D2" s="5">
        <v>177000</v>
      </c>
      <c r="E2" s="5">
        <v>177000</v>
      </c>
      <c r="F2" s="5">
        <v>114000</v>
      </c>
      <c r="G2" s="5">
        <v>0</v>
      </c>
      <c r="H2" s="5">
        <v>0</v>
      </c>
      <c r="K2" s="8">
        <v>1</v>
      </c>
      <c r="L2" s="8">
        <v>3</v>
      </c>
      <c r="M2" s="8">
        <v>6</v>
      </c>
      <c r="N2" s="8">
        <v>12</v>
      </c>
      <c r="P2" s="10" t="s">
        <v>61</v>
      </c>
      <c r="Q2" s="9" t="s">
        <v>58</v>
      </c>
      <c r="R2" s="10">
        <f>HLOOKUP(Q2,$K$1:$N$2,2,FALSE)</f>
        <v>6</v>
      </c>
      <c r="T2">
        <f t="shared" si="0"/>
        <v>6</v>
      </c>
      <c r="U2" t="str">
        <f>B1</f>
        <v>Soma de 2º Trimestre</v>
      </c>
      <c r="W2">
        <v>2</v>
      </c>
      <c r="X2" t="e">
        <f t="shared" si="1"/>
        <v>#N/A</v>
      </c>
      <c r="Y2" s="2" t="str">
        <f t="shared" si="2"/>
        <v>aaa</v>
      </c>
      <c r="Z2" s="2">
        <f t="shared" si="3"/>
        <v>47333.333333333336</v>
      </c>
    </row>
    <row r="3" spans="1:28" x14ac:dyDescent="0.3">
      <c r="A3" t="s">
        <v>62</v>
      </c>
      <c r="B3" t="s">
        <v>63</v>
      </c>
      <c r="C3" t="s">
        <v>64</v>
      </c>
      <c r="D3" t="s">
        <v>65</v>
      </c>
      <c r="T3">
        <f t="shared" si="0"/>
        <v>9</v>
      </c>
      <c r="U3" t="str">
        <f>C1</f>
        <v>Soma de 3º Trimestre</v>
      </c>
      <c r="W3">
        <v>3</v>
      </c>
      <c r="X3" t="str">
        <f t="shared" si="1"/>
        <v>Soma de 1º Trimestre</v>
      </c>
      <c r="Y3" s="2">
        <f t="shared" si="2"/>
        <v>142000</v>
      </c>
      <c r="Z3" s="2">
        <f t="shared" si="3"/>
        <v>47333.333333333336</v>
      </c>
    </row>
    <row r="4" spans="1:28" x14ac:dyDescent="0.3">
      <c r="A4" s="2">
        <f>VLOOKUP(A3,$AA$1:$AB$40,2,FALSE)</f>
        <v>244000</v>
      </c>
      <c r="B4" s="2">
        <f>VLOOKUP(B3,$AA$1:$AB$40,2,FALSE)</f>
        <v>279000</v>
      </c>
      <c r="C4" s="2">
        <f>VLOOKUP(C3,$AA$1:$AB$40,2,FALSE)</f>
        <v>291000</v>
      </c>
      <c r="D4" s="2">
        <f>VLOOKUP(D3,$AA$1:$AB$40,2,FALSE)</f>
        <v>38000</v>
      </c>
      <c r="T4">
        <f t="shared" si="0"/>
        <v>12</v>
      </c>
      <c r="U4" t="str">
        <f>D1</f>
        <v>Soma de 4º Trimestre</v>
      </c>
      <c r="W4">
        <v>4</v>
      </c>
      <c r="X4" t="e">
        <f t="shared" si="1"/>
        <v>#N/A</v>
      </c>
      <c r="Y4" s="2" t="str">
        <f t="shared" si="2"/>
        <v>aaa</v>
      </c>
      <c r="Z4" s="2">
        <f t="shared" si="3"/>
        <v>34000</v>
      </c>
    </row>
    <row r="5" spans="1:28" x14ac:dyDescent="0.3">
      <c r="A5" s="11">
        <f t="shared" ref="A5:H5" si="4">A4/SUM($A$4:$H$4)</f>
        <v>0.28638497652582162</v>
      </c>
      <c r="B5" s="11">
        <f t="shared" si="4"/>
        <v>0.32746478873239437</v>
      </c>
      <c r="C5" s="11">
        <f t="shared" si="4"/>
        <v>0.34154929577464788</v>
      </c>
      <c r="D5" s="11">
        <f t="shared" si="4"/>
        <v>4.4600938967136149E-2</v>
      </c>
      <c r="E5" s="11">
        <f t="shared" si="4"/>
        <v>0</v>
      </c>
      <c r="F5" s="11">
        <f t="shared" si="4"/>
        <v>0</v>
      </c>
      <c r="G5" s="11">
        <f t="shared" si="4"/>
        <v>0</v>
      </c>
      <c r="H5" s="11">
        <f t="shared" si="4"/>
        <v>0</v>
      </c>
      <c r="T5">
        <f t="shared" si="0"/>
        <v>15</v>
      </c>
      <c r="U5" t="str">
        <f>E1</f>
        <v>Soma de 5º Trimestre</v>
      </c>
      <c r="W5">
        <v>5</v>
      </c>
      <c r="X5" t="e">
        <f t="shared" si="1"/>
        <v>#N/A</v>
      </c>
      <c r="Y5" s="2" t="str">
        <f t="shared" si="2"/>
        <v>aaa</v>
      </c>
      <c r="Z5" s="2">
        <f t="shared" si="3"/>
        <v>34000</v>
      </c>
    </row>
    <row r="6" spans="1:28" x14ac:dyDescent="0.3">
      <c r="T6">
        <f t="shared" si="0"/>
        <v>18</v>
      </c>
      <c r="U6" t="str">
        <f>F1</f>
        <v>Soma de 6º Trimestre</v>
      </c>
      <c r="W6">
        <v>6</v>
      </c>
      <c r="X6" t="str">
        <f t="shared" si="1"/>
        <v>Soma de 2º Trimestre</v>
      </c>
      <c r="Y6" s="2">
        <f t="shared" si="2"/>
        <v>102000</v>
      </c>
      <c r="Z6" s="2">
        <f t="shared" si="3"/>
        <v>34000</v>
      </c>
    </row>
    <row r="7" spans="1:28" x14ac:dyDescent="0.3">
      <c r="T7">
        <f t="shared" si="0"/>
        <v>21</v>
      </c>
      <c r="U7" t="str">
        <f>G1</f>
        <v>Soma de 7º Trimestre</v>
      </c>
      <c r="W7">
        <v>7</v>
      </c>
      <c r="X7" t="e">
        <f t="shared" si="1"/>
        <v>#N/A</v>
      </c>
      <c r="Y7" s="2" t="str">
        <f t="shared" si="2"/>
        <v>aaa</v>
      </c>
      <c r="Z7" s="2">
        <f t="shared" si="3"/>
        <v>34000</v>
      </c>
      <c r="AA7" t="s">
        <v>63</v>
      </c>
      <c r="AB7" s="5">
        <f>SUM(Z7:Z12)</f>
        <v>279000</v>
      </c>
    </row>
    <row r="8" spans="1:28" x14ac:dyDescent="0.3">
      <c r="T8">
        <f t="shared" si="0"/>
        <v>24</v>
      </c>
      <c r="U8" t="str">
        <f>H1</f>
        <v>Soma de 8º Trimestre</v>
      </c>
      <c r="W8">
        <v>8</v>
      </c>
      <c r="X8" t="e">
        <f t="shared" si="1"/>
        <v>#N/A</v>
      </c>
      <c r="Y8" s="2" t="str">
        <f t="shared" si="2"/>
        <v>aaa</v>
      </c>
      <c r="Z8" s="2">
        <f t="shared" si="3"/>
        <v>34000</v>
      </c>
    </row>
    <row r="9" spans="1:28" x14ac:dyDescent="0.3">
      <c r="J9" s="8"/>
      <c r="K9" s="8"/>
      <c r="L9" s="8"/>
      <c r="M9" s="8"/>
      <c r="T9">
        <f t="shared" si="0"/>
        <v>27</v>
      </c>
      <c r="W9">
        <v>9</v>
      </c>
      <c r="X9" t="str">
        <f t="shared" si="1"/>
        <v>Soma de 3º Trimestre</v>
      </c>
      <c r="Y9" s="2">
        <f t="shared" si="2"/>
        <v>102000</v>
      </c>
      <c r="Z9" s="2">
        <f t="shared" si="3"/>
        <v>34000</v>
      </c>
    </row>
    <row r="10" spans="1:28" x14ac:dyDescent="0.3">
      <c r="J10" s="8"/>
      <c r="K10" s="8"/>
      <c r="L10" s="8"/>
      <c r="M10" s="8"/>
      <c r="T10">
        <f t="shared" si="0"/>
        <v>30</v>
      </c>
      <c r="W10">
        <v>10</v>
      </c>
      <c r="X10" t="e">
        <f t="shared" si="1"/>
        <v>#N/A</v>
      </c>
      <c r="Y10" s="2" t="str">
        <f t="shared" si="2"/>
        <v>aaa</v>
      </c>
      <c r="Z10" s="2">
        <f t="shared" si="3"/>
        <v>59000</v>
      </c>
    </row>
    <row r="11" spans="1:28" x14ac:dyDescent="0.3">
      <c r="T11">
        <f t="shared" si="0"/>
        <v>33</v>
      </c>
      <c r="W11">
        <v>11</v>
      </c>
      <c r="X11" t="e">
        <f t="shared" si="1"/>
        <v>#N/A</v>
      </c>
      <c r="Y11" s="2" t="str">
        <f t="shared" si="2"/>
        <v>aaa</v>
      </c>
      <c r="Z11" s="2">
        <f t="shared" si="3"/>
        <v>59000</v>
      </c>
    </row>
    <row r="12" spans="1:28" x14ac:dyDescent="0.3">
      <c r="T12">
        <f t="shared" si="0"/>
        <v>36</v>
      </c>
      <c r="W12">
        <v>12</v>
      </c>
      <c r="X12" t="str">
        <f t="shared" si="1"/>
        <v>Soma de 4º Trimestre</v>
      </c>
      <c r="Y12" s="2">
        <f t="shared" si="2"/>
        <v>177000</v>
      </c>
      <c r="Z12" s="2">
        <f t="shared" si="3"/>
        <v>59000</v>
      </c>
    </row>
    <row r="13" spans="1:28" x14ac:dyDescent="0.3">
      <c r="T13">
        <f t="shared" si="0"/>
        <v>39</v>
      </c>
      <c r="W13">
        <v>13</v>
      </c>
      <c r="X13" t="e">
        <f t="shared" si="1"/>
        <v>#N/A</v>
      </c>
      <c r="Y13" s="2" t="str">
        <f t="shared" si="2"/>
        <v>aaa</v>
      </c>
      <c r="Z13" s="2">
        <f t="shared" si="3"/>
        <v>59000</v>
      </c>
      <c r="AA13" t="s">
        <v>64</v>
      </c>
      <c r="AB13" s="5">
        <f>SUM(Z13:Z18)</f>
        <v>291000</v>
      </c>
    </row>
    <row r="14" spans="1:28" x14ac:dyDescent="0.3">
      <c r="T14">
        <f t="shared" si="0"/>
        <v>42</v>
      </c>
      <c r="W14">
        <v>14</v>
      </c>
      <c r="X14" t="e">
        <f t="shared" si="1"/>
        <v>#N/A</v>
      </c>
      <c r="Y14" s="2" t="str">
        <f t="shared" si="2"/>
        <v>aaa</v>
      </c>
      <c r="Z14" s="2">
        <f t="shared" si="3"/>
        <v>59000</v>
      </c>
    </row>
    <row r="15" spans="1:28" x14ac:dyDescent="0.3">
      <c r="T15">
        <f t="shared" si="0"/>
        <v>45</v>
      </c>
      <c r="W15">
        <v>15</v>
      </c>
      <c r="X15" t="str">
        <f t="shared" si="1"/>
        <v>Soma de 5º Trimestre</v>
      </c>
      <c r="Y15" s="2">
        <f t="shared" si="2"/>
        <v>177000</v>
      </c>
      <c r="Z15" s="2">
        <f t="shared" si="3"/>
        <v>59000</v>
      </c>
    </row>
    <row r="16" spans="1:28" x14ac:dyDescent="0.3">
      <c r="T16">
        <f t="shared" si="0"/>
        <v>48</v>
      </c>
      <c r="W16">
        <v>16</v>
      </c>
      <c r="X16" t="e">
        <f t="shared" si="1"/>
        <v>#N/A</v>
      </c>
      <c r="Y16" s="2" t="str">
        <f t="shared" si="2"/>
        <v>aaa</v>
      </c>
      <c r="Z16" s="2">
        <f t="shared" si="3"/>
        <v>38000</v>
      </c>
    </row>
    <row r="17" spans="20:28" x14ac:dyDescent="0.3">
      <c r="T17">
        <f t="shared" si="0"/>
        <v>51</v>
      </c>
      <c r="W17">
        <v>17</v>
      </c>
      <c r="X17" t="e">
        <f t="shared" si="1"/>
        <v>#N/A</v>
      </c>
      <c r="Y17" s="2" t="str">
        <f t="shared" si="2"/>
        <v>aaa</v>
      </c>
      <c r="Z17" s="2">
        <f t="shared" si="3"/>
        <v>38000</v>
      </c>
    </row>
    <row r="18" spans="20:28" x14ac:dyDescent="0.3">
      <c r="T18">
        <f t="shared" si="0"/>
        <v>54</v>
      </c>
      <c r="W18">
        <v>18</v>
      </c>
      <c r="X18" t="str">
        <f t="shared" si="1"/>
        <v>Soma de 6º Trimestre</v>
      </c>
      <c r="Y18" s="2">
        <f t="shared" si="2"/>
        <v>114000</v>
      </c>
      <c r="Z18" s="2">
        <f t="shared" si="3"/>
        <v>38000</v>
      </c>
    </row>
    <row r="19" spans="20:28" x14ac:dyDescent="0.3">
      <c r="T19">
        <f t="shared" si="0"/>
        <v>57</v>
      </c>
      <c r="W19">
        <v>19</v>
      </c>
      <c r="X19" t="e">
        <f t="shared" si="1"/>
        <v>#N/A</v>
      </c>
      <c r="Y19" s="2" t="str">
        <f t="shared" si="2"/>
        <v>aaa</v>
      </c>
      <c r="Z19" s="2">
        <f t="shared" si="3"/>
        <v>0</v>
      </c>
      <c r="AA19" t="s">
        <v>65</v>
      </c>
      <c r="AB19" s="5">
        <f>SUM(Z18:Z23)</f>
        <v>38000</v>
      </c>
    </row>
    <row r="20" spans="20:28" x14ac:dyDescent="0.3">
      <c r="T20">
        <f t="shared" si="0"/>
        <v>60</v>
      </c>
      <c r="W20">
        <v>20</v>
      </c>
      <c r="X20" t="e">
        <f t="shared" si="1"/>
        <v>#N/A</v>
      </c>
      <c r="Y20" s="2" t="str">
        <f t="shared" si="2"/>
        <v>aaa</v>
      </c>
      <c r="Z20" s="2">
        <f t="shared" si="3"/>
        <v>0</v>
      </c>
    </row>
    <row r="21" spans="20:28" x14ac:dyDescent="0.3">
      <c r="T21">
        <f t="shared" si="0"/>
        <v>63</v>
      </c>
      <c r="W21">
        <v>21</v>
      </c>
      <c r="X21" t="str">
        <f t="shared" si="1"/>
        <v>Soma de 7º Trimestre</v>
      </c>
      <c r="Y21" s="2">
        <f t="shared" si="2"/>
        <v>0</v>
      </c>
      <c r="Z21" s="2">
        <f t="shared" si="3"/>
        <v>0</v>
      </c>
    </row>
    <row r="22" spans="20:28" x14ac:dyDescent="0.3">
      <c r="T22">
        <f t="shared" si="0"/>
        <v>66</v>
      </c>
      <c r="W22">
        <v>22</v>
      </c>
      <c r="X22" t="e">
        <f t="shared" si="1"/>
        <v>#N/A</v>
      </c>
      <c r="Y22" s="2" t="str">
        <f t="shared" si="2"/>
        <v>aaa</v>
      </c>
      <c r="Z22" s="2">
        <f t="shared" si="3"/>
        <v>0</v>
      </c>
    </row>
    <row r="23" spans="20:28" x14ac:dyDescent="0.3">
      <c r="T23">
        <f t="shared" si="0"/>
        <v>69</v>
      </c>
      <c r="W23">
        <v>23</v>
      </c>
      <c r="X23" t="e">
        <f t="shared" si="1"/>
        <v>#N/A</v>
      </c>
      <c r="Y23" s="2" t="str">
        <f t="shared" si="2"/>
        <v>aaa</v>
      </c>
      <c r="Z23" s="2">
        <f t="shared" si="3"/>
        <v>0</v>
      </c>
    </row>
    <row r="24" spans="20:28" x14ac:dyDescent="0.3">
      <c r="T24">
        <f t="shared" si="0"/>
        <v>72</v>
      </c>
      <c r="W24">
        <v>24</v>
      </c>
      <c r="X24" t="str">
        <f t="shared" si="1"/>
        <v>Soma de 8º Trimestre</v>
      </c>
      <c r="Y24" s="2">
        <f t="shared" si="2"/>
        <v>0</v>
      </c>
      <c r="Z24" s="2">
        <f t="shared" si="3"/>
        <v>0</v>
      </c>
    </row>
    <row r="25" spans="20:28" x14ac:dyDescent="0.3">
      <c r="Y25" s="2"/>
    </row>
    <row r="26" spans="20:28" x14ac:dyDescent="0.3">
      <c r="Y26" s="2"/>
    </row>
    <row r="27" spans="20:28" x14ac:dyDescent="0.3">
      <c r="Y27" s="2"/>
    </row>
    <row r="28" spans="20:28" x14ac:dyDescent="0.3">
      <c r="Y28" s="2"/>
    </row>
    <row r="29" spans="20:28" x14ac:dyDescent="0.3">
      <c r="Y29" s="2"/>
    </row>
    <row r="30" spans="20:28" x14ac:dyDescent="0.3">
      <c r="Y30" s="2"/>
    </row>
    <row r="31" spans="20:28" x14ac:dyDescent="0.3">
      <c r="Y31" s="2"/>
    </row>
    <row r="32" spans="20:28" x14ac:dyDescent="0.3">
      <c r="Y32" s="2"/>
    </row>
    <row r="33" spans="25:25" x14ac:dyDescent="0.3">
      <c r="Y33" s="2"/>
    </row>
    <row r="34" spans="25:25" x14ac:dyDescent="0.3">
      <c r="Y34" s="2"/>
    </row>
    <row r="35" spans="25:25" x14ac:dyDescent="0.3">
      <c r="Y35" s="2"/>
    </row>
    <row r="36" spans="25:25" x14ac:dyDescent="0.3">
      <c r="Y36" s="2"/>
    </row>
    <row r="37" spans="25:25" x14ac:dyDescent="0.3">
      <c r="Y37" s="2"/>
    </row>
    <row r="38" spans="25:25" x14ac:dyDescent="0.3">
      <c r="Y38" s="2"/>
    </row>
    <row r="39" spans="25:25" x14ac:dyDescent="0.3">
      <c r="Y39" s="2"/>
    </row>
    <row r="40" spans="25:25" x14ac:dyDescent="0.3">
      <c r="Y40" s="2"/>
    </row>
  </sheetData>
  <dataValidations disablePrompts="1" count="1">
    <dataValidation type="list" allowBlank="1" showInputMessage="1" showErrorMessage="1" sqref="Q1:Q2" xr:uid="{00000000-0002-0000-0400-000000000000}">
      <formula1>$AL$1:$AO$1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topLeftCell="N1" zoomScale="90" zoomScaleNormal="90" workbookViewId="0">
      <selection activeCell="T1" sqref="T1:T1048576"/>
    </sheetView>
  </sheetViews>
  <sheetFormatPr defaultRowHeight="14.4" x14ac:dyDescent="0.3"/>
  <cols>
    <col min="1" max="1" width="20.88671875" bestFit="1" customWidth="1"/>
    <col min="2" max="2" width="20.88671875" customWidth="1"/>
    <col min="3" max="3" width="64.44140625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3" t="s">
        <v>193</v>
      </c>
      <c r="K1" s="108" t="s">
        <v>103</v>
      </c>
      <c r="L1" s="108" t="s">
        <v>13</v>
      </c>
      <c r="M1" s="108" t="s">
        <v>15</v>
      </c>
      <c r="N1" s="108" t="s">
        <v>104</v>
      </c>
      <c r="O1" s="108" t="s">
        <v>141</v>
      </c>
      <c r="P1" s="108" t="s">
        <v>142</v>
      </c>
      <c r="Q1" s="108" t="s">
        <v>143</v>
      </c>
      <c r="R1" s="108" t="s">
        <v>144</v>
      </c>
      <c r="S1" s="108" t="s">
        <v>129</v>
      </c>
      <c r="T1" s="108" t="s">
        <v>190</v>
      </c>
      <c r="U1" s="108" t="s">
        <v>145</v>
      </c>
      <c r="V1" s="108" t="s">
        <v>146</v>
      </c>
    </row>
    <row r="2" spans="1:22" x14ac:dyDescent="0.3">
      <c r="A2" t="str">
        <f>IF(Orçamento!B26="","",Orçamento!B26)</f>
        <v>Lista de objetivos</v>
      </c>
      <c r="B2" t="s">
        <v>194</v>
      </c>
      <c r="C2" t="str">
        <f>IF(Orçamento!D26="","",Orçamento!D26)</f>
        <v>Descrição do objetivo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2" t="s">
        <v>154</v>
      </c>
      <c r="L2" s="12" t="s">
        <v>92</v>
      </c>
      <c r="M2" s="82" t="s">
        <v>147</v>
      </c>
      <c r="N2" s="12" t="s">
        <v>104</v>
      </c>
      <c r="O2" s="82" t="s">
        <v>148</v>
      </c>
      <c r="P2" s="82" t="s">
        <v>149</v>
      </c>
      <c r="Q2" s="82" t="s">
        <v>105</v>
      </c>
      <c r="R2" s="82" t="s">
        <v>150</v>
      </c>
      <c r="S2" s="82" t="s">
        <v>151</v>
      </c>
      <c r="T2" s="82" t="s">
        <v>14</v>
      </c>
      <c r="U2" s="82" t="s">
        <v>152</v>
      </c>
      <c r="V2" s="82" t="s">
        <v>153</v>
      </c>
    </row>
    <row r="3" spans="1:22" x14ac:dyDescent="0.3">
      <c r="A3" t="str">
        <f>IF(Orçamento!B28="","",Orçamento!B28)</f>
        <v>Despesas Transversais</v>
      </c>
      <c r="B3" t="s">
        <v>195</v>
      </c>
      <c r="C3" t="str">
        <f>IF(Orçamento!B28="","",Orçamento!B28)</f>
        <v>Despesas Transversais</v>
      </c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206</v>
      </c>
      <c r="K3" s="83" t="s">
        <v>159</v>
      </c>
      <c r="L3" s="84" t="s">
        <v>93</v>
      </c>
      <c r="M3" s="84"/>
      <c r="N3" s="84"/>
      <c r="O3" s="83" t="s">
        <v>155</v>
      </c>
      <c r="P3" s="83" t="s">
        <v>160</v>
      </c>
      <c r="Q3" s="84"/>
      <c r="R3" s="83" t="s">
        <v>156</v>
      </c>
      <c r="S3" s="83" t="s">
        <v>162</v>
      </c>
      <c r="T3" s="84"/>
      <c r="U3" s="83" t="s">
        <v>157</v>
      </c>
      <c r="V3" s="83" t="s">
        <v>158</v>
      </c>
    </row>
    <row r="4" spans="1:22" x14ac:dyDescent="0.3">
      <c r="A4" t="str">
        <f>IF(Orçamento!B30="","",Orçamento!B30)</f>
        <v>Objetivo 1</v>
      </c>
      <c r="B4" t="s">
        <v>196</v>
      </c>
      <c r="C4" t="str">
        <f>IF(Orçamento!B30="","",Orçamento!B30)</f>
        <v>Objetivo 1</v>
      </c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81</v>
      </c>
      <c r="K4" s="85"/>
      <c r="L4" s="84" t="s">
        <v>94</v>
      </c>
      <c r="M4" s="84"/>
      <c r="N4" s="84"/>
      <c r="O4" s="84"/>
      <c r="P4" s="83" t="s">
        <v>155</v>
      </c>
      <c r="Q4" s="84"/>
      <c r="R4" s="83" t="s">
        <v>161</v>
      </c>
      <c r="S4" s="83" t="s">
        <v>164</v>
      </c>
      <c r="T4" s="84"/>
      <c r="U4" s="84"/>
      <c r="V4" s="83" t="s">
        <v>163</v>
      </c>
    </row>
    <row r="5" spans="1:22" x14ac:dyDescent="0.3">
      <c r="A5" t="str">
        <f>IF(Orçamento!B32="","",Orçamento!B32)</f>
        <v>Objetivo 2</v>
      </c>
      <c r="B5" t="s">
        <v>197</v>
      </c>
      <c r="C5" t="str">
        <f>IF(Orçamento!B32="","",Orçamento!B32)</f>
        <v>Objetivo 2</v>
      </c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27</v>
      </c>
      <c r="K5" s="84"/>
      <c r="L5" s="84" t="s">
        <v>136</v>
      </c>
      <c r="M5" s="84"/>
      <c r="N5" s="84"/>
      <c r="O5" s="84"/>
      <c r="P5" s="85"/>
      <c r="Q5" s="84"/>
      <c r="R5" s="84"/>
      <c r="S5" s="83" t="s">
        <v>166</v>
      </c>
      <c r="T5" s="84"/>
      <c r="U5" s="84"/>
      <c r="V5" s="83" t="s">
        <v>165</v>
      </c>
    </row>
    <row r="6" spans="1:22" x14ac:dyDescent="0.3">
      <c r="A6" t="str">
        <f>IF(Orçamento!B34="","",Orçamento!B34)</f>
        <v>Objetivo 3</v>
      </c>
      <c r="B6" t="s">
        <v>198</v>
      </c>
      <c r="C6" t="str">
        <f>IF(Orçamento!B34="","",Orçamento!B34)</f>
        <v>Objetivo 3</v>
      </c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28</v>
      </c>
      <c r="K6" s="84"/>
      <c r="L6" s="84" t="s">
        <v>131</v>
      </c>
      <c r="M6" s="84"/>
      <c r="N6" s="84"/>
      <c r="O6" s="84"/>
      <c r="P6" s="84"/>
      <c r="Q6" s="84"/>
      <c r="R6" s="84"/>
      <c r="S6" s="85"/>
      <c r="T6" s="84"/>
      <c r="U6" s="84"/>
      <c r="V6" s="83" t="s">
        <v>167</v>
      </c>
    </row>
    <row r="7" spans="1:22" x14ac:dyDescent="0.3">
      <c r="A7" t="str">
        <f>IF(Orçamento!B36="","",Orçamento!B36)</f>
        <v>Objetivo 4</v>
      </c>
      <c r="B7" t="s">
        <v>199</v>
      </c>
      <c r="C7" t="str">
        <f>IF(Orçamento!B36="","",Orçamento!B36)</f>
        <v>Objetivo 4</v>
      </c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29</v>
      </c>
      <c r="K7" s="84"/>
      <c r="L7" s="84" t="s">
        <v>134</v>
      </c>
      <c r="M7" s="84"/>
      <c r="N7" s="84"/>
      <c r="O7" s="84"/>
      <c r="P7" s="84"/>
      <c r="Q7" s="84"/>
      <c r="R7" s="84"/>
      <c r="S7" s="84"/>
      <c r="T7" s="84"/>
      <c r="U7" s="84"/>
      <c r="V7" s="83" t="s">
        <v>168</v>
      </c>
    </row>
    <row r="8" spans="1:22" x14ac:dyDescent="0.3">
      <c r="A8" t="str">
        <f>IF(Orçamento!B38="","",Orçamento!B38)</f>
        <v>Objetivo 5</v>
      </c>
      <c r="B8" t="s">
        <v>200</v>
      </c>
      <c r="C8" t="str">
        <f>IF(Orçamento!B38="","",Orçamento!B38)</f>
        <v>Objetivo 5</v>
      </c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30</v>
      </c>
      <c r="K8" s="84"/>
      <c r="L8" s="84" t="s">
        <v>137</v>
      </c>
      <c r="M8" s="84"/>
      <c r="N8" s="84"/>
      <c r="O8" s="84"/>
      <c r="P8" s="84"/>
      <c r="Q8" s="84"/>
      <c r="R8" s="84"/>
      <c r="S8" s="84"/>
      <c r="T8" s="84"/>
      <c r="U8" s="84"/>
      <c r="V8" s="83" t="s">
        <v>169</v>
      </c>
    </row>
    <row r="9" spans="1:22" x14ac:dyDescent="0.3">
      <c r="A9" t="str">
        <f>IF(Orçamento!B40="","",Orçamento!B40)</f>
        <v>Objetivo 6</v>
      </c>
      <c r="B9" t="s">
        <v>201</v>
      </c>
      <c r="C9" t="str">
        <f>IF(Orçamento!B40="","",Orçamento!B40)</f>
        <v>Objetivo 6</v>
      </c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31</v>
      </c>
      <c r="K9" s="84"/>
      <c r="L9" s="84" t="s">
        <v>95</v>
      </c>
      <c r="M9" s="84"/>
      <c r="N9" s="84"/>
      <c r="O9" s="84"/>
      <c r="P9" s="84"/>
      <c r="Q9" s="84"/>
      <c r="R9" s="84"/>
      <c r="S9" s="84"/>
      <c r="T9" s="84"/>
      <c r="U9" s="84"/>
      <c r="V9" s="83" t="s">
        <v>170</v>
      </c>
    </row>
    <row r="10" spans="1:22" x14ac:dyDescent="0.3">
      <c r="A10" t="str">
        <f>IF(Orçamento!B42="","",Orçamento!B42)</f>
        <v>Objetivo 7</v>
      </c>
      <c r="B10" t="s">
        <v>202</v>
      </c>
      <c r="C10" t="str">
        <f>IF(Orçamento!B42="","",Orçamento!B42)</f>
        <v>Objetivo 7</v>
      </c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32</v>
      </c>
      <c r="K10" s="84"/>
      <c r="L10" s="84" t="s">
        <v>96</v>
      </c>
      <c r="M10" s="84"/>
      <c r="N10" s="84"/>
      <c r="O10" s="84"/>
      <c r="P10" s="84"/>
      <c r="Q10" s="84"/>
      <c r="R10" s="84"/>
      <c r="S10" s="84"/>
      <c r="T10" s="84"/>
      <c r="U10" s="84"/>
      <c r="V10" s="83" t="s">
        <v>171</v>
      </c>
    </row>
    <row r="11" spans="1:22" x14ac:dyDescent="0.3">
      <c r="A11" t="str">
        <f>IF(Orçamento!B44="","",Orçamento!B44)</f>
        <v>Objetivo 8</v>
      </c>
      <c r="B11" t="s">
        <v>203</v>
      </c>
      <c r="C11" t="str">
        <f>IF(Orçamento!B44="","",Orçamento!B44)</f>
        <v>Objetivo 8</v>
      </c>
      <c r="D11" t="str">
        <f>IF(Orçamento!F44="","",Orçamento!F44)</f>
        <v/>
      </c>
      <c r="E11" t="str">
        <f>IF(Orçamento!H44="","",Orçamento!H44)</f>
        <v/>
      </c>
      <c r="F11" t="str">
        <f>IF(Orçamento!J44="","",Orçamento!J44)</f>
        <v/>
      </c>
      <c r="G11" t="str">
        <f>IF(Orçamento!L44="","",Orçamento!L44)</f>
        <v/>
      </c>
      <c r="H11" t="str">
        <f>IF(Orçamento!N44="","",Orçamento!N44)</f>
        <v/>
      </c>
      <c r="I11" t="s">
        <v>33</v>
      </c>
      <c r="K11" s="84"/>
      <c r="L11" s="84" t="s">
        <v>138</v>
      </c>
      <c r="M11" s="84"/>
      <c r="N11" s="84"/>
      <c r="O11" s="84"/>
      <c r="P11" s="84"/>
      <c r="Q11" s="84"/>
      <c r="R11" s="84"/>
      <c r="S11" s="84"/>
      <c r="T11" s="84"/>
      <c r="U11" s="84"/>
      <c r="V11" s="83" t="s">
        <v>172</v>
      </c>
    </row>
    <row r="12" spans="1:22" x14ac:dyDescent="0.3">
      <c r="A12" t="str">
        <f>IF(Orçamento!B46="","",Orçamento!B46)</f>
        <v>Objetivo 9</v>
      </c>
      <c r="B12" t="s">
        <v>204</v>
      </c>
      <c r="C12" t="str">
        <f>IF(Orçamento!B46="","",Orçamento!B46)</f>
        <v>Objetivo 9</v>
      </c>
      <c r="D12" t="str">
        <f>IF(Orçamento!F46="","",Orçamento!F46)</f>
        <v/>
      </c>
      <c r="E12" t="str">
        <f>IF(Orçamento!H46="","",Orçamento!H46)</f>
        <v/>
      </c>
      <c r="F12" t="str">
        <f>IF(Orçamento!J46="","",Orçamento!J46)</f>
        <v/>
      </c>
      <c r="G12" t="str">
        <f>IF(Orçamento!L46="","",Orçamento!L46)</f>
        <v/>
      </c>
      <c r="H12" t="str">
        <f>IF(Orçamento!N46="","",Orçamento!N46)</f>
        <v/>
      </c>
      <c r="I12" t="s">
        <v>109</v>
      </c>
      <c r="K12" s="84"/>
      <c r="L12" s="84" t="s">
        <v>97</v>
      </c>
      <c r="M12" s="84"/>
      <c r="N12" s="84"/>
      <c r="O12" s="84"/>
      <c r="P12" s="84"/>
      <c r="Q12" s="84"/>
      <c r="R12" s="84"/>
      <c r="S12" s="84"/>
      <c r="T12" s="84"/>
      <c r="U12" s="84"/>
      <c r="V12" s="83" t="s">
        <v>173</v>
      </c>
    </row>
    <row r="13" spans="1:22" x14ac:dyDescent="0.3">
      <c r="A13" t="str">
        <f>IF(Orçamento!B48="","",Orçamento!B48)</f>
        <v>Objetivo 10</v>
      </c>
      <c r="B13" t="s">
        <v>205</v>
      </c>
      <c r="C13" t="str">
        <f>IF(Orçamento!B48="","",Orçamento!B48)</f>
        <v>Objetivo 10</v>
      </c>
      <c r="D13" t="str">
        <f>IF(Orçamento!F48="","",Orçamento!F48)</f>
        <v/>
      </c>
      <c r="E13" t="str">
        <f>IF(Orçamento!H48="","",Orçamento!H48)</f>
        <v/>
      </c>
      <c r="F13" t="str">
        <f>IF(Orçamento!J48="","",Orçamento!J48)</f>
        <v/>
      </c>
      <c r="G13" t="str">
        <f>IF(Orçamento!L48="","",Orçamento!L48)</f>
        <v/>
      </c>
      <c r="H13" t="str">
        <f>IF(Orçamento!N48="","",Orçamento!N48)</f>
        <v/>
      </c>
      <c r="I13" t="s">
        <v>110</v>
      </c>
      <c r="K13" s="84"/>
      <c r="L13" s="84" t="s">
        <v>135</v>
      </c>
      <c r="M13" s="84"/>
      <c r="N13" s="84"/>
      <c r="O13" s="84"/>
      <c r="P13" s="84"/>
      <c r="Q13" s="84"/>
      <c r="R13" s="84"/>
      <c r="S13" s="84"/>
      <c r="T13" s="84"/>
      <c r="U13" s="84"/>
      <c r="V13" s="83" t="s">
        <v>174</v>
      </c>
    </row>
    <row r="14" spans="1:22" x14ac:dyDescent="0.3">
      <c r="K14" s="84"/>
      <c r="L14" s="84" t="s">
        <v>98</v>
      </c>
      <c r="M14" s="84"/>
      <c r="N14" s="84"/>
      <c r="O14" s="84"/>
      <c r="P14" s="84"/>
      <c r="Q14" s="84"/>
      <c r="R14" s="84"/>
      <c r="S14" s="84"/>
      <c r="T14" s="84"/>
      <c r="U14" s="84"/>
      <c r="V14" s="83" t="s">
        <v>175</v>
      </c>
    </row>
    <row r="15" spans="1:22" x14ac:dyDescent="0.3">
      <c r="K15" s="84"/>
      <c r="L15" s="84" t="s">
        <v>99</v>
      </c>
      <c r="M15" s="84"/>
      <c r="N15" s="84"/>
      <c r="O15" s="84"/>
      <c r="P15" s="84"/>
      <c r="Q15" s="84"/>
      <c r="R15" s="84"/>
      <c r="S15" s="84"/>
      <c r="T15" s="84"/>
      <c r="U15" s="84"/>
      <c r="V15" s="83" t="s">
        <v>176</v>
      </c>
    </row>
    <row r="16" spans="1:22" x14ac:dyDescent="0.3">
      <c r="K16" s="84"/>
      <c r="L16" s="84" t="s">
        <v>177</v>
      </c>
      <c r="M16" s="84"/>
      <c r="N16" s="84"/>
      <c r="O16" s="84"/>
      <c r="P16" s="84"/>
      <c r="Q16" s="84"/>
      <c r="R16" s="84"/>
      <c r="S16" s="84"/>
      <c r="T16" s="84"/>
      <c r="U16" s="84"/>
      <c r="V16" s="83" t="s">
        <v>178</v>
      </c>
    </row>
    <row r="17" spans="3:22" x14ac:dyDescent="0.3">
      <c r="K17" s="84"/>
      <c r="L17" s="84" t="s">
        <v>100</v>
      </c>
      <c r="M17" s="84"/>
      <c r="N17" s="84"/>
      <c r="O17" s="84"/>
      <c r="P17" s="84"/>
      <c r="Q17" s="84"/>
      <c r="R17" s="84"/>
      <c r="S17" s="84"/>
      <c r="T17" s="84"/>
      <c r="U17" s="84"/>
      <c r="V17" s="83" t="s">
        <v>179</v>
      </c>
    </row>
    <row r="18" spans="3:22" x14ac:dyDescent="0.3">
      <c r="K18" s="84"/>
      <c r="L18" s="84" t="s">
        <v>101</v>
      </c>
      <c r="M18" s="84"/>
      <c r="N18" s="84"/>
      <c r="O18" s="84"/>
      <c r="P18" s="84"/>
      <c r="Q18" s="84"/>
      <c r="R18" s="84"/>
      <c r="S18" s="84"/>
      <c r="T18" s="84"/>
      <c r="U18" s="84"/>
      <c r="V18" s="83" t="s">
        <v>180</v>
      </c>
    </row>
    <row r="19" spans="3:22" x14ac:dyDescent="0.3">
      <c r="K19" s="84"/>
      <c r="L19" s="84" t="s">
        <v>132</v>
      </c>
      <c r="M19" s="84"/>
      <c r="N19" s="84"/>
      <c r="O19" s="84"/>
      <c r="P19" s="84"/>
      <c r="Q19" s="84"/>
      <c r="R19" s="84"/>
      <c r="S19" s="84"/>
      <c r="T19" s="84"/>
      <c r="U19" s="84"/>
      <c r="V19" s="83" t="s">
        <v>181</v>
      </c>
    </row>
    <row r="20" spans="3:22" x14ac:dyDescent="0.3">
      <c r="C20" t="str">
        <f>IF(Orçamento!B49="","",Orçamento!B49)</f>
        <v/>
      </c>
      <c r="D20" t="str">
        <f>IF(Orçamento!F49="","",Orçamento!F49)</f>
        <v/>
      </c>
      <c r="E20" t="str">
        <f>IF(Orçamento!H49="","",Orçamento!H49)</f>
        <v/>
      </c>
      <c r="F20" t="str">
        <f>IF(Orçamento!J49="","",Orçamento!J49)</f>
        <v/>
      </c>
      <c r="G20" t="str">
        <f>IF(Orçamento!L49="","",Orçamento!L49)</f>
        <v/>
      </c>
      <c r="H20" t="str">
        <f>IF(Orçamento!N49="","",Orçamento!N49)</f>
        <v/>
      </c>
      <c r="K20" s="84"/>
      <c r="L20" s="84" t="s">
        <v>102</v>
      </c>
      <c r="M20" s="84"/>
      <c r="N20" s="84"/>
      <c r="O20" s="84"/>
      <c r="P20" s="84"/>
      <c r="Q20" s="84"/>
      <c r="R20" s="84"/>
      <c r="S20" s="84"/>
      <c r="T20" s="84"/>
      <c r="U20" s="84"/>
      <c r="V20" s="83" t="s">
        <v>182</v>
      </c>
    </row>
    <row r="21" spans="3:22" x14ac:dyDescent="0.3">
      <c r="C21" t="str">
        <f>IF(Orçamento!B50="","",Orçamento!B50)</f>
        <v/>
      </c>
      <c r="D21" t="str">
        <f>IF(Orçamento!F50="","",Orçamento!F50)</f>
        <v/>
      </c>
      <c r="E21" t="str">
        <f>IF(Orçamento!H50="","",Orçamento!H50)</f>
        <v/>
      </c>
      <c r="F21" t="str">
        <f>IF(Orçamento!J50="","",Orçamento!J50)</f>
        <v/>
      </c>
      <c r="G21" t="str">
        <f>IF(Orçamento!L50="","",Orçamento!L50)</f>
        <v/>
      </c>
      <c r="H21" t="str">
        <f>IF(Orçamento!N50="","",Orçamento!N50)</f>
        <v/>
      </c>
      <c r="K21" s="84"/>
      <c r="L21" s="84" t="s">
        <v>133</v>
      </c>
      <c r="M21" s="84"/>
      <c r="N21" s="84"/>
      <c r="O21" s="84"/>
      <c r="P21" s="84"/>
      <c r="Q21" s="84"/>
      <c r="R21" s="84"/>
      <c r="S21" s="84"/>
      <c r="T21" s="84"/>
      <c r="U21" s="84"/>
      <c r="V21" s="83" t="s">
        <v>183</v>
      </c>
    </row>
    <row r="22" spans="3:22" x14ac:dyDescent="0.3">
      <c r="C22" t="str">
        <f>IF(Orçamento!B51="","",Orçamento!B51)</f>
        <v/>
      </c>
      <c r="D22" t="str">
        <f>IF(Orçamento!F51="","",Orçamento!F51)</f>
        <v/>
      </c>
      <c r="E22" t="str">
        <f>IF(Orçamento!H51="","",Orçamento!H51)</f>
        <v/>
      </c>
      <c r="F22" t="str">
        <f>IF(Orçamento!J51="","",Orçamento!J51)</f>
        <v/>
      </c>
      <c r="G22" t="str">
        <f>IF(Orçamento!L51="","",Orçamento!L51)</f>
        <v/>
      </c>
      <c r="H22" t="str">
        <f>IF(Orçamento!N51="","",Orçamento!N51)</f>
        <v/>
      </c>
      <c r="K22" s="84"/>
      <c r="L22" s="84" t="s">
        <v>130</v>
      </c>
      <c r="M22" s="84"/>
      <c r="N22" s="84"/>
      <c r="O22" s="84"/>
      <c r="P22" s="84"/>
      <c r="Q22" s="84"/>
      <c r="R22" s="84"/>
      <c r="S22" s="84"/>
      <c r="T22" s="84"/>
      <c r="U22" s="84"/>
      <c r="V22" s="83" t="s">
        <v>184</v>
      </c>
    </row>
    <row r="23" spans="3:22" x14ac:dyDescent="0.3">
      <c r="K23" s="84"/>
      <c r="L23" s="84" t="s">
        <v>157</v>
      </c>
      <c r="M23" s="84"/>
      <c r="N23" s="84"/>
      <c r="O23" s="84"/>
      <c r="P23" s="84"/>
      <c r="Q23" s="84"/>
      <c r="R23" s="84"/>
      <c r="S23" s="84"/>
      <c r="T23" s="84"/>
      <c r="U23" s="84"/>
      <c r="V23" s="83" t="s">
        <v>185</v>
      </c>
    </row>
    <row r="24" spans="3:22" x14ac:dyDescent="0.3"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3" t="s">
        <v>186</v>
      </c>
    </row>
    <row r="25" spans="3:22" x14ac:dyDescent="0.3"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3" t="s">
        <v>187</v>
      </c>
    </row>
    <row r="26" spans="3:22" x14ac:dyDescent="0.3"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3" t="s">
        <v>188</v>
      </c>
    </row>
    <row r="27" spans="3:22" x14ac:dyDescent="0.3"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3" t="s">
        <v>189</v>
      </c>
    </row>
    <row r="28" spans="3:22" x14ac:dyDescent="0.3"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3" t="s">
        <v>157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e7587-b21f-4265-b815-62ae95676836" xsi:nil="true"/>
    <lcf76f155ced4ddcb4097134ff3c332f xmlns="f23f8eac-f1d7-411f-955e-781fdb8e7e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1F27B5AE2DB49AAE649273C23D653" ma:contentTypeVersion="16" ma:contentTypeDescription="Crie um novo documento." ma:contentTypeScope="" ma:versionID="8cb4a41fa6e20dab0a8cc36455d7812f">
  <xsd:schema xmlns:xsd="http://www.w3.org/2001/XMLSchema" xmlns:xs="http://www.w3.org/2001/XMLSchema" xmlns:p="http://schemas.microsoft.com/office/2006/metadata/properties" xmlns:ns2="f23f8eac-f1d7-411f-955e-781fdb8e7e03" xmlns:ns3="ea7e7587-b21f-4265-b815-62ae95676836" targetNamespace="http://schemas.microsoft.com/office/2006/metadata/properties" ma:root="true" ma:fieldsID="40023f62ba132ca94bae2df46f05fc27" ns2:_="" ns3:_="">
    <xsd:import namespace="f23f8eac-f1d7-411f-955e-781fdb8e7e03"/>
    <xsd:import namespace="ea7e7587-b21f-4265-b815-62ae95676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f8eac-f1d7-411f-955e-781fdb8e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7587-b21f-4265-b815-62ae95676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8f575-d43f-4fb1-87c2-b858b1a33cc3}" ma:internalName="TaxCatchAll" ma:showField="CatchAllData" ma:web="ea7e7587-b21f-4265-b815-62ae95676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EDA3B-B4C8-43F6-806D-381C4250D48A}">
  <ds:schemaRefs>
    <ds:schemaRef ds:uri="f23f8eac-f1d7-411f-955e-781fdb8e7e0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ea7e7587-b21f-4265-b815-62ae95676836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90EF6-5164-46E5-AFE2-0EA708F02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f8eac-f1d7-411f-955e-781fdb8e7e03"/>
    <ds:schemaRef ds:uri="ea7e7587-b21f-4265-b815-62ae95676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25</vt:i4>
      </vt:variant>
    </vt:vector>
  </HeadingPairs>
  <TitlesOfParts>
    <vt:vector size="31" baseType="lpstr">
      <vt:lpstr>Instruções de Preenchimento</vt:lpstr>
      <vt:lpstr>Orçamento</vt:lpstr>
      <vt:lpstr>Ocultar - Fórmulas</vt:lpstr>
      <vt:lpstr>Ocultar - Dinâmica</vt:lpstr>
      <vt:lpstr>Ocultar desembolso e cronograma</vt:lpstr>
      <vt:lpstr>Ocultar - Listas condicionadas</vt:lpstr>
      <vt:lpstr>Alimentação</vt:lpstr>
      <vt:lpstr>Bens</vt:lpstr>
      <vt:lpstr>Bolsas</vt:lpstr>
      <vt:lpstr>Combustível</vt:lpstr>
      <vt:lpstr>Consultoria_PF</vt:lpstr>
      <vt:lpstr>Consultoria_PJ</vt:lpstr>
      <vt:lpstr>Despesas_Administrativas</vt:lpstr>
      <vt:lpstr>Despesas_Transversais</vt:lpstr>
      <vt:lpstr>Diárias_e_PC_de_Viagens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Passagens</vt:lpstr>
      <vt:lpstr>Salários_Encargos_e_Benefícios</vt:lpstr>
      <vt:lpstr>Serviço_PF</vt:lpstr>
      <vt:lpstr>Serviço_PJ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Laura P. Souza Petroni</cp:lastModifiedBy>
  <dcterms:created xsi:type="dcterms:W3CDTF">2017-06-30T16:45:01Z</dcterms:created>
  <dcterms:modified xsi:type="dcterms:W3CDTF">2022-09-01T01:23:47Z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0x0101001E498ED9D4B73647B8E285670072134E</vt:lpwstr>
  </property>
  <property fmtid="{D5CDD505-2E9C-101B-9397-08002B2CF9AE}" pid="3" name="MediaServiceImageTags">
    <vt:lpwstr/>
  </property>
</Properties>
</file>